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160" windowHeight="9045" activeTab="0"/>
  </bookViews>
  <sheets>
    <sheet name="Middleburg to Tampa" sheetId="1" r:id="rId1"/>
  </sheets>
  <definedNames>
    <definedName name="_xlnm.Print_Area" localSheetId="0">'Middleburg to Tampa'!$A$1:$K$23</definedName>
  </definedNames>
  <calcPr fullCalcOnLoad="1"/>
</workbook>
</file>

<file path=xl/sharedStrings.xml><?xml version="1.0" encoding="utf-8"?>
<sst xmlns="http://schemas.openxmlformats.org/spreadsheetml/2006/main" count="30" uniqueCount="25">
  <si>
    <t xml:space="preserve">Bidder Name: </t>
  </si>
  <si>
    <t>Years 1 - 3 (Initial Term)</t>
  </si>
  <si>
    <t>Years 1 - 3 (Renewal Term)</t>
  </si>
  <si>
    <t>Type</t>
  </si>
  <si>
    <r>
      <t>From Middleburg Location (see Note 1)</t>
    </r>
    <r>
      <rPr>
        <sz val="10"/>
        <rFont val="Calibri"/>
        <family val="2"/>
      </rPr>
      <t xml:space="preserve">
</t>
    </r>
    <r>
      <rPr>
        <b/>
        <sz val="10"/>
        <rFont val="Calibri"/>
        <family val="2"/>
      </rPr>
      <t>Deliver to Live Auction Location</t>
    </r>
  </si>
  <si>
    <t>Enter Your Base Hook-Up Charge</t>
  </si>
  <si>
    <t>Enter Your Per Mile Charge</t>
  </si>
  <si>
    <t>Sub-Contractor Support Required?
(see Note 2)</t>
  </si>
  <si>
    <t>Recent 2-Year Percentage of Vehicle Type w/ Multiplier Factor
(see Note 3)</t>
  </si>
  <si>
    <t>Recent 2-Year Average Mileage from Pickup Location to Tampa</t>
  </si>
  <si>
    <t>Extended Costs</t>
  </si>
  <si>
    <t>Cars</t>
  </si>
  <si>
    <t>Pickup Trucks &amp; SUVs</t>
  </si>
  <si>
    <t>Vans (Economy &amp; Full Size)</t>
  </si>
  <si>
    <t>Medium Truck (over 1 ton to F800 size, single axle)</t>
  </si>
  <si>
    <t>Motorcycles</t>
  </si>
  <si>
    <t>INITIAL AND RENEWAL TERM TOTALS</t>
  </si>
  <si>
    <t>INITIAL AND RENEWAL TERM CALCULATED PRICES</t>
  </si>
  <si>
    <t>TOTAL CALCULATED PRICE</t>
  </si>
  <si>
    <t>Will you provide a multiple vehicle discount?  If so, please provide details here:</t>
  </si>
  <si>
    <r>
      <rPr>
        <b/>
        <sz val="10"/>
        <rFont val="Calibri"/>
        <family val="2"/>
      </rPr>
      <t>Note 1.</t>
    </r>
    <r>
      <rPr>
        <sz val="10"/>
        <rFont val="Calibri"/>
        <family val="2"/>
      </rPr>
      <t xml:space="preserve">  The Florida Highway Patrol (FHP) Central Install Facility is located at 3646 County Road 220 in Middleburg, Florida.  FHP vehicles are brought to the facility to prepare them for sale (e.g., law enforcement equipment removed, decals and markings removed or painted over, etc.)</t>
    </r>
  </si>
  <si>
    <r>
      <rPr>
        <b/>
        <sz val="10"/>
        <rFont val="Calibri"/>
        <family val="2"/>
      </rPr>
      <t>Note 2.</t>
    </r>
    <r>
      <rPr>
        <sz val="10"/>
        <rFont val="Calibri"/>
        <family val="2"/>
      </rPr>
      <t xml:space="preserve">  Enter "Yes" or "No" for each vehicle type to indicate if you would need to use a sub-contractor to provide transportation services due to not having the transport vehicles (e.g., trucks, trailers, etc.) or qualified drivers required to transport.</t>
    </r>
  </si>
  <si>
    <r>
      <rPr>
        <b/>
        <sz val="10"/>
        <rFont val="Calibri"/>
        <family val="2"/>
      </rPr>
      <t>Note 3.</t>
    </r>
    <r>
      <rPr>
        <sz val="10"/>
        <rFont val="Calibri"/>
        <family val="2"/>
      </rPr>
      <t xml:space="preserve">  During a recent 2-year period (July 2015 - June 2017) a total of 491 vehicles (approximately 20 per month) from the FHP Middleburg facility were sold at auction.  All of these vehicles were transported to the live auction in Tampa (Tampa Machinery Auction located in Thonotosassa).  Most of the vehicles (93%) were cars (e.g., Ford Crown Victorias, Dodge Chargers), and the other vehicles were pickup trucks, SUVs, vans and motorcycles. 
Multiplier Factor: This percentage was calculated and multiplied by 100 so that initial and renewal extended costs could be calculated.</t>
    </r>
  </si>
  <si>
    <t>Signature of Authorized Representative and Date</t>
  </si>
  <si>
    <t>Print Name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</si>
</sst>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s>
  <fonts count="39">
    <font>
      <sz val="11"/>
      <color theme="1"/>
      <name val="Calibri"/>
      <family val="2"/>
    </font>
    <font>
      <sz val="11"/>
      <color indexed="8"/>
      <name val="Calibri"/>
      <family val="2"/>
    </font>
    <font>
      <sz val="10"/>
      <name val="MS Sans Serif"/>
      <family val="2"/>
    </font>
    <font>
      <b/>
      <sz val="12"/>
      <name val="Calibri"/>
      <family val="2"/>
    </font>
    <font>
      <b/>
      <sz val="10"/>
      <name val="Calibri"/>
      <family val="2"/>
    </font>
    <font>
      <sz val="10"/>
      <name val="Calibri"/>
      <family val="2"/>
    </font>
    <font>
      <b/>
      <sz val="11"/>
      <name val="Calibri"/>
      <family val="2"/>
    </font>
    <font>
      <sz val="11"/>
      <color indexed="9"/>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thin"/>
      <right style="thin"/>
      <top style="medium"/>
      <bottom/>
    </border>
    <border>
      <left style="thin"/>
      <right style="medium"/>
      <top style="medium"/>
      <bottom/>
    </border>
    <border>
      <left style="thin"/>
      <right style="thin"/>
      <top style="thin"/>
      <bottom style="double"/>
    </border>
    <border>
      <left style="thin"/>
      <right style="medium"/>
      <top style="thin"/>
      <bottom style="double"/>
    </border>
    <border>
      <left/>
      <right style="thin"/>
      <top style="thin"/>
      <bottom style="thin"/>
    </border>
    <border>
      <left/>
      <right/>
      <top/>
      <bottom style="medium"/>
    </border>
    <border>
      <left style="medium"/>
      <right style="thin"/>
      <top style="medium"/>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medium"/>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1">
    <xf numFmtId="0" fontId="0" fillId="0" borderId="0" xfId="0" applyFont="1" applyAlignment="1">
      <alignment/>
    </xf>
    <xf numFmtId="164" fontId="0" fillId="0" borderId="0" xfId="0" applyNumberFormat="1" applyAlignment="1">
      <alignment horizontal="center" vertical="center"/>
    </xf>
    <xf numFmtId="1" fontId="0" fillId="0" borderId="0" xfId="0" applyNumberFormat="1" applyAlignment="1">
      <alignment horizontal="center" vertical="center"/>
    </xf>
    <xf numFmtId="0" fontId="4" fillId="0" borderId="0" xfId="0" applyFont="1" applyAlignment="1">
      <alignment/>
    </xf>
    <xf numFmtId="165" fontId="5" fillId="13" borderId="10" xfId="55" applyNumberFormat="1" applyFont="1" applyFill="1" applyBorder="1" applyAlignment="1" applyProtection="1">
      <alignment horizontal="center" vertical="center"/>
      <protection locked="0"/>
    </xf>
    <xf numFmtId="165" fontId="5" fillId="8" borderId="10" xfId="55" applyNumberFormat="1" applyFont="1" applyFill="1" applyBorder="1" applyAlignment="1" applyProtection="1">
      <alignment horizontal="center" vertical="center"/>
      <protection locked="0"/>
    </xf>
    <xf numFmtId="1" fontId="5" fillId="0" borderId="10" xfId="55" applyNumberFormat="1" applyFont="1" applyBorder="1" applyAlignment="1">
      <alignment horizontal="center" vertical="center"/>
      <protection/>
    </xf>
    <xf numFmtId="10" fontId="0" fillId="0" borderId="0" xfId="0" applyNumberFormat="1" applyAlignment="1">
      <alignment horizontal="center" vertical="center"/>
    </xf>
    <xf numFmtId="164" fontId="4" fillId="13" borderId="10" xfId="55" applyNumberFormat="1" applyFont="1" applyFill="1" applyBorder="1" applyAlignment="1">
      <alignment horizontal="center" vertical="center" wrapText="1"/>
      <protection/>
    </xf>
    <xf numFmtId="1" fontId="4" fillId="13" borderId="10" xfId="55" applyNumberFormat="1" applyFont="1" applyFill="1" applyBorder="1" applyAlignment="1">
      <alignment horizontal="center" vertical="center" wrapText="1"/>
      <protection/>
    </xf>
    <xf numFmtId="164" fontId="4" fillId="8" borderId="10" xfId="55" applyNumberFormat="1" applyFont="1" applyFill="1" applyBorder="1" applyAlignment="1">
      <alignment horizontal="center" vertical="center" wrapText="1"/>
      <protection/>
    </xf>
    <xf numFmtId="1" fontId="4" fillId="8" borderId="10" xfId="55" applyNumberFormat="1" applyFont="1" applyFill="1" applyBorder="1" applyAlignment="1">
      <alignment horizontal="center" vertical="center" wrapText="1"/>
      <protection/>
    </xf>
    <xf numFmtId="0" fontId="4" fillId="5" borderId="10" xfId="0" applyFont="1" applyFill="1" applyBorder="1" applyAlignment="1">
      <alignment horizontal="center" vertical="center" wrapText="1"/>
    </xf>
    <xf numFmtId="10" fontId="4" fillId="0" borderId="10" xfId="55" applyNumberFormat="1" applyFont="1" applyBorder="1" applyAlignment="1">
      <alignment horizontal="center" vertical="center" wrapText="1"/>
      <protection/>
    </xf>
    <xf numFmtId="1" fontId="4" fillId="0" borderId="10" xfId="55" applyNumberFormat="1" applyFont="1" applyBorder="1" applyAlignment="1">
      <alignment horizontal="center" vertical="center" wrapText="1"/>
      <protection/>
    </xf>
    <xf numFmtId="1" fontId="5" fillId="0" borderId="11" xfId="55" applyNumberFormat="1" applyFont="1" applyBorder="1" applyAlignment="1">
      <alignment horizontal="center" vertical="center"/>
      <protection/>
    </xf>
    <xf numFmtId="0" fontId="5" fillId="0" borderId="10" xfId="55" applyFont="1" applyBorder="1" applyAlignment="1">
      <alignment vertical="center"/>
      <protection/>
    </xf>
    <xf numFmtId="0" fontId="0" fillId="5" borderId="10" xfId="0" applyFill="1" applyBorder="1" applyAlignment="1" applyProtection="1">
      <alignment horizontal="center" vertical="center"/>
      <protection locked="0"/>
    </xf>
    <xf numFmtId="2" fontId="5" fillId="0" borderId="10" xfId="55" applyNumberFormat="1" applyFont="1" applyBorder="1" applyAlignment="1">
      <alignment vertical="center"/>
      <protection/>
    </xf>
    <xf numFmtId="0" fontId="5" fillId="0" borderId="11" xfId="55" applyFont="1" applyBorder="1" applyAlignment="1">
      <alignment vertical="center"/>
      <protection/>
    </xf>
    <xf numFmtId="2" fontId="5" fillId="0" borderId="11" xfId="55" applyNumberFormat="1" applyFont="1" applyBorder="1" applyAlignment="1">
      <alignment vertical="center"/>
      <protection/>
    </xf>
    <xf numFmtId="164" fontId="4" fillId="13" borderId="12" xfId="0" applyNumberFormat="1" applyFont="1" applyFill="1" applyBorder="1" applyAlignment="1">
      <alignment horizontal="center" vertical="center"/>
    </xf>
    <xf numFmtId="164" fontId="4" fillId="8" borderId="13" xfId="0" applyNumberFormat="1" applyFont="1" applyFill="1" applyBorder="1" applyAlignment="1">
      <alignment horizontal="center" vertical="center"/>
    </xf>
    <xf numFmtId="0" fontId="4" fillId="0" borderId="14" xfId="55" applyFont="1" applyBorder="1" applyAlignment="1">
      <alignment horizontal="center" vertical="center"/>
      <protection/>
    </xf>
    <xf numFmtId="1" fontId="4" fillId="8" borderId="15" xfId="55" applyNumberFormat="1" applyFont="1" applyFill="1" applyBorder="1" applyAlignment="1">
      <alignment horizontal="center" vertical="center" wrapText="1"/>
      <protection/>
    </xf>
    <xf numFmtId="0" fontId="4" fillId="0" borderId="16" xfId="55" applyFont="1" applyBorder="1" applyAlignment="1">
      <alignment horizontal="center" vertical="center"/>
      <protection/>
    </xf>
    <xf numFmtId="0" fontId="23" fillId="0" borderId="0" xfId="0" applyFont="1" applyAlignment="1">
      <alignment/>
    </xf>
    <xf numFmtId="165" fontId="5" fillId="13" borderId="10" xfId="55" applyNumberFormat="1" applyFont="1" applyFill="1" applyBorder="1" applyAlignment="1" applyProtection="1">
      <alignment horizontal="center" vertical="center"/>
      <protection hidden="1"/>
    </xf>
    <xf numFmtId="165" fontId="5" fillId="8" borderId="15" xfId="55" applyNumberFormat="1" applyFont="1" applyFill="1" applyBorder="1" applyAlignment="1" applyProtection="1">
      <alignment horizontal="center" vertical="center"/>
      <protection hidden="1"/>
    </xf>
    <xf numFmtId="0" fontId="23" fillId="0" borderId="0" xfId="0" applyFont="1" applyAlignment="1" applyProtection="1">
      <alignment/>
      <protection hidden="1"/>
    </xf>
    <xf numFmtId="165" fontId="5" fillId="13" borderId="11" xfId="55" applyNumberFormat="1" applyFont="1" applyFill="1" applyBorder="1" applyAlignment="1" applyProtection="1">
      <alignment horizontal="center" vertical="center"/>
      <protection hidden="1"/>
    </xf>
    <xf numFmtId="165" fontId="5" fillId="8" borderId="17" xfId="55" applyNumberFormat="1" applyFont="1" applyFill="1" applyBorder="1" applyAlignment="1" applyProtection="1">
      <alignment horizontal="center" vertical="center"/>
      <protection hidden="1"/>
    </xf>
    <xf numFmtId="165" fontId="6" fillId="0" borderId="18" xfId="0" applyNumberFormat="1" applyFont="1" applyBorder="1" applyAlignment="1" applyProtection="1">
      <alignment horizontal="center" vertical="center"/>
      <protection hidden="1"/>
    </xf>
    <xf numFmtId="165" fontId="6" fillId="0" borderId="19" xfId="0" applyNumberFormat="1" applyFont="1" applyBorder="1" applyAlignment="1" applyProtection="1">
      <alignment horizontal="center" vertical="center"/>
      <protection hidden="1"/>
    </xf>
    <xf numFmtId="165" fontId="6" fillId="0" borderId="20" xfId="0" applyNumberFormat="1" applyFont="1" applyBorder="1" applyAlignment="1" applyProtection="1">
      <alignment horizontal="center" vertical="center"/>
      <protection hidden="1"/>
    </xf>
    <xf numFmtId="165" fontId="6" fillId="0" borderId="21" xfId="0" applyNumberFormat="1" applyFont="1" applyBorder="1" applyAlignment="1" applyProtection="1">
      <alignment horizontal="center" vertical="center"/>
      <protection hidden="1"/>
    </xf>
    <xf numFmtId="0" fontId="4" fillId="0" borderId="22" xfId="55" applyFont="1" applyBorder="1" applyAlignment="1">
      <alignment horizontal="left" vertical="center" wrapText="1"/>
      <protection/>
    </xf>
    <xf numFmtId="0" fontId="5"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center" wrapText="1"/>
    </xf>
    <xf numFmtId="0" fontId="0" fillId="0" borderId="23" xfId="0" applyBorder="1" applyAlignment="1">
      <alignment horizontal="center" wrapText="1"/>
    </xf>
    <xf numFmtId="0" fontId="0" fillId="0" borderId="0" xfId="0" applyAlignment="1">
      <alignment horizontal="center"/>
    </xf>
    <xf numFmtId="0" fontId="0" fillId="0" borderId="23" xfId="0" applyBorder="1" applyAlignment="1">
      <alignment horizontal="center"/>
    </xf>
    <xf numFmtId="0" fontId="3" fillId="5" borderId="24" xfId="0" applyFont="1" applyFill="1" applyBorder="1" applyAlignment="1" applyProtection="1">
      <alignment horizontal="left" vertical="center"/>
      <protection locked="0"/>
    </xf>
    <xf numFmtId="0" fontId="3" fillId="5" borderId="12" xfId="0" applyFont="1" applyFill="1" applyBorder="1" applyAlignment="1" applyProtection="1">
      <alignment horizontal="left" vertical="center"/>
      <protection locked="0"/>
    </xf>
    <xf numFmtId="164" fontId="4" fillId="13" borderId="12" xfId="0" applyNumberFormat="1" applyFont="1" applyFill="1" applyBorder="1" applyAlignment="1">
      <alignment horizontal="center" vertical="center"/>
    </xf>
    <xf numFmtId="164" fontId="4" fillId="8" borderId="12" xfId="0" applyNumberFormat="1" applyFont="1" applyFill="1" applyBorder="1" applyAlignment="1">
      <alignment horizontal="center" vertical="center"/>
    </xf>
    <xf numFmtId="0" fontId="4" fillId="5" borderId="0" xfId="0" applyFont="1" applyFill="1" applyAlignment="1">
      <alignment horizontal="left" vertical="center" wrapText="1"/>
    </xf>
    <xf numFmtId="0" fontId="6" fillId="0" borderId="24" xfId="0" applyFont="1" applyBorder="1" applyAlignment="1">
      <alignment horizontal="right" vertical="center"/>
    </xf>
    <xf numFmtId="0" fontId="6" fillId="0" borderId="12" xfId="0" applyFont="1" applyBorder="1" applyAlignment="1">
      <alignment horizontal="right" vertical="center"/>
    </xf>
    <xf numFmtId="0" fontId="6" fillId="0" borderId="25" xfId="0" applyFont="1" applyBorder="1" applyAlignment="1">
      <alignment horizontal="right" vertical="center"/>
    </xf>
    <xf numFmtId="0" fontId="6" fillId="0" borderId="26" xfId="0" applyFont="1" applyBorder="1" applyAlignment="1">
      <alignment horizontal="right" vertical="center"/>
    </xf>
    <xf numFmtId="165" fontId="6" fillId="0" borderId="27" xfId="0" applyNumberFormat="1" applyFont="1" applyBorder="1" applyAlignment="1" applyProtection="1">
      <alignment horizontal="center" vertical="center"/>
      <protection hidden="1"/>
    </xf>
    <xf numFmtId="165" fontId="6" fillId="0" borderId="28" xfId="0" applyNumberFormat="1" applyFont="1" applyBorder="1" applyAlignment="1" applyProtection="1">
      <alignment horizontal="center" vertical="center"/>
      <protection hidden="1"/>
    </xf>
    <xf numFmtId="0" fontId="5" fillId="5" borderId="0" xfId="0" applyFont="1" applyFill="1" applyAlignment="1" applyProtection="1">
      <alignment horizontal="left" vertical="top" wrapText="1"/>
      <protection locked="0"/>
    </xf>
    <xf numFmtId="164" fontId="4" fillId="0" borderId="29" xfId="0" applyNumberFormat="1" applyFont="1" applyBorder="1" applyAlignment="1">
      <alignment horizontal="center" vertical="center"/>
    </xf>
    <xf numFmtId="164" fontId="4" fillId="0" borderId="30" xfId="0" applyNumberFormat="1" applyFont="1" applyBorder="1" applyAlignment="1">
      <alignment horizontal="center" vertical="center"/>
    </xf>
    <xf numFmtId="164" fontId="4" fillId="0" borderId="31" xfId="0" applyNumberFormat="1" applyFont="1" applyBorder="1" applyAlignment="1">
      <alignment horizontal="center" vertical="center"/>
    </xf>
    <xf numFmtId="0" fontId="6" fillId="0" borderId="32" xfId="0" applyFont="1" applyBorder="1" applyAlignment="1">
      <alignment horizontal="right" vertical="center"/>
    </xf>
    <xf numFmtId="0" fontId="6" fillId="0" borderId="33" xfId="0" applyFont="1" applyBorder="1" applyAlignment="1">
      <alignment horizontal="right" vertical="center"/>
    </xf>
    <xf numFmtId="0" fontId="6" fillId="0" borderId="22" xfId="0" applyFont="1" applyBorder="1" applyAlignment="1">
      <alignment horizontal="righ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3"/>
  <sheetViews>
    <sheetView tabSelected="1" view="pageLayout" zoomScaleSheetLayoutView="100" workbookViewId="0" topLeftCell="A1">
      <selection activeCell="C3" sqref="C3"/>
    </sheetView>
  </sheetViews>
  <sheetFormatPr defaultColWidth="8.8515625" defaultRowHeight="15"/>
  <cols>
    <col min="1" max="1" width="5.57421875" style="0" bestFit="1" customWidth="1"/>
    <col min="2" max="2" width="52.00390625" style="0" customWidth="1"/>
    <col min="3" max="3" width="15.421875" style="1" customWidth="1"/>
    <col min="4" max="7" width="14.00390625" style="2" customWidth="1"/>
    <col min="8" max="8" width="14.00390625" style="7" customWidth="1"/>
    <col min="9" max="9" width="14.00390625" style="2" customWidth="1"/>
    <col min="10" max="10" width="20.00390625" style="2" bestFit="1" customWidth="1"/>
    <col min="11" max="11" width="22.57421875" style="2" customWidth="1"/>
    <col min="12" max="12" width="8.8515625" style="26" customWidth="1"/>
  </cols>
  <sheetData>
    <row r="1" spans="1:11" ht="15.75">
      <c r="A1" s="43" t="s">
        <v>0</v>
      </c>
      <c r="B1" s="44"/>
      <c r="C1" s="45" t="s">
        <v>1</v>
      </c>
      <c r="D1" s="45"/>
      <c r="E1" s="46" t="s">
        <v>2</v>
      </c>
      <c r="F1" s="46"/>
      <c r="G1" s="55"/>
      <c r="H1" s="56"/>
      <c r="I1" s="57"/>
      <c r="J1" s="21" t="s">
        <v>1</v>
      </c>
      <c r="K1" s="22" t="s">
        <v>2</v>
      </c>
    </row>
    <row r="2" spans="1:11" ht="76.5">
      <c r="A2" s="23" t="s">
        <v>3</v>
      </c>
      <c r="B2" s="36" t="s">
        <v>4</v>
      </c>
      <c r="C2" s="8" t="s">
        <v>5</v>
      </c>
      <c r="D2" s="9" t="s">
        <v>6</v>
      </c>
      <c r="E2" s="10" t="s">
        <v>5</v>
      </c>
      <c r="F2" s="11" t="s">
        <v>6</v>
      </c>
      <c r="G2" s="12" t="s">
        <v>7</v>
      </c>
      <c r="H2" s="13" t="s">
        <v>8</v>
      </c>
      <c r="I2" s="14" t="s">
        <v>9</v>
      </c>
      <c r="J2" s="9" t="s">
        <v>10</v>
      </c>
      <c r="K2" s="24" t="s">
        <v>10</v>
      </c>
    </row>
    <row r="3" spans="1:12" ht="15">
      <c r="A3" s="23">
        <v>1</v>
      </c>
      <c r="B3" s="16" t="s">
        <v>11</v>
      </c>
      <c r="C3" s="4"/>
      <c r="D3" s="4"/>
      <c r="E3" s="5"/>
      <c r="F3" s="5"/>
      <c r="G3" s="17"/>
      <c r="H3" s="18">
        <v>92.79</v>
      </c>
      <c r="I3" s="6">
        <v>168</v>
      </c>
      <c r="J3" s="27" t="str">
        <f>IF(ISBLANK(C3),"Columns C-G required.",IF(ISBLANK(D3),"Columns C-G required.",IF(ISBLANK(E3),"Columns C-G required.",IF(ISBLANK(F3),"Columns C-G required.",IF(ISBLANK(G3),"Columns C-G required.",(D3*I3+C3)*H3)))))</f>
        <v>Columns C-G required.</v>
      </c>
      <c r="K3" s="28" t="str">
        <f>IF(ISBLANK(C3),"Columns C-G required.",IF(ISBLANK(D3),"Columns C-G required.",IF(ISBLANK(E3),"Columns C-G required.",IF(ISBLANK(F3),"Columns C-G required.",IF(ISBLANK(G3),"Columns C-G required.",(F3*I3+E3)*H3)))))</f>
        <v>Columns C-G required.</v>
      </c>
      <c r="L3" s="29">
        <f>IF(ISNUMBER(J3),0,1)</f>
        <v>1</v>
      </c>
    </row>
    <row r="4" spans="1:12" ht="15">
      <c r="A4" s="23">
        <v>2</v>
      </c>
      <c r="B4" s="16" t="s">
        <v>12</v>
      </c>
      <c r="C4" s="4"/>
      <c r="D4" s="4"/>
      <c r="E4" s="5"/>
      <c r="F4" s="5"/>
      <c r="G4" s="17"/>
      <c r="H4" s="18">
        <v>4.88</v>
      </c>
      <c r="I4" s="6">
        <v>168</v>
      </c>
      <c r="J4" s="27" t="str">
        <f>IF(ISBLANK(C4),"Columns C-G required.",IF(ISBLANK(D4),"Columns C-G required.",IF(ISBLANK(E4),"Columns C-G required.",IF(ISBLANK(F4),"Columns C-G required.",IF(ISBLANK(G4),"Columns C-G required.",(D4*I4+C4)*H4)))))</f>
        <v>Columns C-G required.</v>
      </c>
      <c r="K4" s="28" t="str">
        <f>IF(ISBLANK(C4),"Columns C-G required.",IF(ISBLANK(D4),"Columns C-G required.",IF(ISBLANK(E4),"Columns C-G required.",IF(ISBLANK(F4),"Columns C-G required.",IF(ISBLANK(G4),"Columns C-G required.",(F4*I4+E4)*H4)))))</f>
        <v>Columns C-G required.</v>
      </c>
      <c r="L4" s="29">
        <f>IF(ISNUMBER(J4),0,1)</f>
        <v>1</v>
      </c>
    </row>
    <row r="5" spans="1:12" ht="15">
      <c r="A5" s="23">
        <v>3</v>
      </c>
      <c r="B5" s="16" t="s">
        <v>13</v>
      </c>
      <c r="C5" s="4"/>
      <c r="D5" s="4"/>
      <c r="E5" s="5"/>
      <c r="F5" s="5"/>
      <c r="G5" s="17"/>
      <c r="H5" s="18">
        <v>0.2</v>
      </c>
      <c r="I5" s="6">
        <v>168</v>
      </c>
      <c r="J5" s="27" t="str">
        <f>IF(ISBLANK(C5),"Columns C-G required.",IF(ISBLANK(D5),"Columns C-G required.",IF(ISBLANK(E5),"Columns C-G required.",IF(ISBLANK(F5),"Columns C-G required.",IF(ISBLANK(G5),"Columns C-G required.",(D5*I5+C5)*H5)))))</f>
        <v>Columns C-G required.</v>
      </c>
      <c r="K5" s="28" t="str">
        <f>IF(ISBLANK(C5),"Columns C-G required.",IF(ISBLANK(D5),"Columns C-G required.",IF(ISBLANK(E5),"Columns C-G required.",IF(ISBLANK(F5),"Columns C-G required.",IF(ISBLANK(G5),"Columns C-G required.",(F5*I5+E5)*H5)))))</f>
        <v>Columns C-G required.</v>
      </c>
      <c r="L5" s="29">
        <f>IF(ISNUMBER(J5),0,1)</f>
        <v>1</v>
      </c>
    </row>
    <row r="6" spans="1:12" ht="15">
      <c r="A6" s="23">
        <v>4</v>
      </c>
      <c r="B6" s="16" t="s">
        <v>14</v>
      </c>
      <c r="C6" s="4"/>
      <c r="D6" s="4"/>
      <c r="E6" s="5"/>
      <c r="F6" s="5"/>
      <c r="G6" s="17"/>
      <c r="H6" s="18">
        <v>0.1</v>
      </c>
      <c r="I6" s="6">
        <v>168</v>
      </c>
      <c r="J6" s="27" t="str">
        <f>IF(ISBLANK(C6),"Columns C-G required.",IF(ISBLANK(D6),"Columns C-G required.",IF(ISBLANK(E6),"Columns C-G required.",IF(ISBLANK(F6),"Columns C-G required.",IF(ISBLANK(G6),"Columns C-G required.",(D6*I6+C6)*H6)))))</f>
        <v>Columns C-G required.</v>
      </c>
      <c r="K6" s="28" t="str">
        <f>IF(ISBLANK(C6),"Columns C-G required.",IF(ISBLANK(D6),"Columns C-G required.",IF(ISBLANK(E6),"Columns C-G required.",IF(ISBLANK(F6),"Columns C-G required.",IF(ISBLANK(G6),"Columns C-G required.",(F6*I6+E6)*H6)))))</f>
        <v>Columns C-G required.</v>
      </c>
      <c r="L6" s="29">
        <f>IF(ISNUMBER(J6),0,1)</f>
        <v>1</v>
      </c>
    </row>
    <row r="7" spans="1:12" ht="15.75" thickBot="1">
      <c r="A7" s="25">
        <v>5</v>
      </c>
      <c r="B7" s="19" t="s">
        <v>15</v>
      </c>
      <c r="C7" s="4"/>
      <c r="D7" s="4"/>
      <c r="E7" s="5"/>
      <c r="F7" s="5"/>
      <c r="G7" s="17"/>
      <c r="H7" s="20">
        <v>2.03</v>
      </c>
      <c r="I7" s="15">
        <v>168</v>
      </c>
      <c r="J7" s="30" t="str">
        <f>IF(ISBLANK(C7),"Columns C-G required.",IF(ISBLANK(D7),"Columns C-G required.",IF(ISBLANK(E7),"Columns C-G required.",IF(ISBLANK(F7),"Columns C-G required.",IF(ISBLANK(G7),"Columns C-G required.",(D7*I7+C7)*H7)))))</f>
        <v>Columns C-G required.</v>
      </c>
      <c r="K7" s="31" t="str">
        <f>IF(ISBLANK(C7),"Columns C-G required.",IF(ISBLANK(D7),"Columns C-G required.",IF(ISBLANK(E7),"Columns C-G required.",IF(ISBLANK(F7),"Columns C-G required.",IF(ISBLANK(G7),"Columns C-G required.",(F7*I7+E7)*H7)))))</f>
        <v>Columns C-G required.</v>
      </c>
      <c r="L7" s="29">
        <f>IF(ISNUMBER(J7),0,1)</f>
        <v>1</v>
      </c>
    </row>
    <row r="8" spans="1:12" ht="15">
      <c r="A8" s="48" t="s">
        <v>16</v>
      </c>
      <c r="B8" s="49"/>
      <c r="C8" s="49"/>
      <c r="D8" s="49"/>
      <c r="E8" s="49"/>
      <c r="F8" s="49"/>
      <c r="G8" s="49"/>
      <c r="H8" s="49"/>
      <c r="I8" s="49"/>
      <c r="J8" s="32" t="str">
        <f>IF(L8&gt;0,"All rows required.",SUM(J3:J7))</f>
        <v>All rows required.</v>
      </c>
      <c r="K8" s="33" t="str">
        <f>IF(L8&gt;0,"All rows required.",SUM(K3:K7))</f>
        <v>All rows required.</v>
      </c>
      <c r="L8" s="29">
        <f>SUM(L3:L7)</f>
        <v>5</v>
      </c>
    </row>
    <row r="9" spans="1:12" ht="15.75" thickBot="1">
      <c r="A9" s="58" t="s">
        <v>17</v>
      </c>
      <c r="B9" s="59"/>
      <c r="C9" s="59"/>
      <c r="D9" s="59"/>
      <c r="E9" s="59"/>
      <c r="F9" s="59"/>
      <c r="G9" s="59"/>
      <c r="H9" s="59"/>
      <c r="I9" s="60"/>
      <c r="J9" s="34" t="str">
        <f>IF(ISERROR(J8*0.7),"All rows required.",J8*0.7)</f>
        <v>All rows required.</v>
      </c>
      <c r="K9" s="35" t="str">
        <f>IF(ISERROR(K8*0.3),"All rows required.",K8*0.3)</f>
        <v>All rows required.</v>
      </c>
      <c r="L9" s="29"/>
    </row>
    <row r="10" spans="1:12" ht="16.5" thickBot="1" thickTop="1">
      <c r="A10" s="50" t="s">
        <v>18</v>
      </c>
      <c r="B10" s="51"/>
      <c r="C10" s="51"/>
      <c r="D10" s="51"/>
      <c r="E10" s="51"/>
      <c r="F10" s="51"/>
      <c r="G10" s="51"/>
      <c r="H10" s="51"/>
      <c r="I10" s="51"/>
      <c r="J10" s="52" t="str">
        <f>IF(ISERROR(SUM(J9+K9)),"All rows, columns C-G required.",SUM(J9+K9))</f>
        <v>All rows, columns C-G required.</v>
      </c>
      <c r="K10" s="53"/>
      <c r="L10" s="29"/>
    </row>
    <row r="11" spans="1:11" ht="15">
      <c r="A11" s="47" t="s">
        <v>19</v>
      </c>
      <c r="B11" s="47"/>
      <c r="C11" s="47"/>
      <c r="D11" s="47"/>
      <c r="E11" s="47"/>
      <c r="F11" s="47"/>
      <c r="G11" s="47"/>
      <c r="H11" s="47"/>
      <c r="I11" s="47"/>
      <c r="J11" s="47"/>
      <c r="K11" s="47"/>
    </row>
    <row r="12" spans="1:11" ht="68.25" customHeight="1">
      <c r="A12" s="54"/>
      <c r="B12" s="54"/>
      <c r="C12" s="54"/>
      <c r="D12" s="54"/>
      <c r="E12" s="54"/>
      <c r="F12" s="54"/>
      <c r="G12" s="54"/>
      <c r="H12" s="54"/>
      <c r="I12" s="54"/>
      <c r="J12" s="54"/>
      <c r="K12" s="54"/>
    </row>
    <row r="13" spans="1:11" ht="36" customHeight="1">
      <c r="A13" s="37" t="s">
        <v>20</v>
      </c>
      <c r="B13" s="38"/>
      <c r="C13" s="38"/>
      <c r="D13" s="38"/>
      <c r="E13" s="38"/>
      <c r="F13" s="38"/>
      <c r="G13" s="38"/>
      <c r="H13" s="38"/>
      <c r="I13" s="38"/>
      <c r="J13" s="38"/>
      <c r="K13" s="38"/>
    </row>
    <row r="14" spans="1:11" ht="20.25" customHeight="1">
      <c r="A14" s="37" t="s">
        <v>21</v>
      </c>
      <c r="B14" s="38"/>
      <c r="C14" s="38"/>
      <c r="D14" s="38"/>
      <c r="E14" s="38"/>
      <c r="F14" s="38"/>
      <c r="G14" s="38"/>
      <c r="H14" s="38"/>
      <c r="I14" s="38"/>
      <c r="J14" s="38"/>
      <c r="K14" s="38"/>
    </row>
    <row r="15" spans="1:11" ht="60" customHeight="1">
      <c r="A15" s="37" t="s">
        <v>22</v>
      </c>
      <c r="B15" s="38"/>
      <c r="C15" s="38"/>
      <c r="D15" s="38"/>
      <c r="E15" s="38"/>
      <c r="F15" s="38"/>
      <c r="G15" s="38"/>
      <c r="H15" s="38"/>
      <c r="I15" s="38"/>
      <c r="J15" s="38"/>
      <c r="K15" s="38"/>
    </row>
    <row r="17" ht="15">
      <c r="B17" s="39"/>
    </row>
    <row r="18" ht="15.75" thickBot="1">
      <c r="B18" s="40"/>
    </row>
    <row r="19" ht="15">
      <c r="B19" s="3" t="s">
        <v>23</v>
      </c>
    </row>
    <row r="21" ht="15">
      <c r="B21" s="41"/>
    </row>
    <row r="22" ht="15.75" thickBot="1">
      <c r="B22" s="42"/>
    </row>
    <row r="23" ht="15">
      <c r="B23" s="3" t="s">
        <v>24</v>
      </c>
    </row>
  </sheetData>
  <sheetProtection sheet="1" selectLockedCells="1"/>
  <mergeCells count="15">
    <mergeCell ref="A15:K15"/>
    <mergeCell ref="B17:B18"/>
    <mergeCell ref="B21:B22"/>
    <mergeCell ref="A14:K14"/>
    <mergeCell ref="A1:B1"/>
    <mergeCell ref="C1:D1"/>
    <mergeCell ref="E1:F1"/>
    <mergeCell ref="A11:K11"/>
    <mergeCell ref="A13:K13"/>
    <mergeCell ref="A8:I8"/>
    <mergeCell ref="A10:I10"/>
    <mergeCell ref="J10:K10"/>
    <mergeCell ref="A12:K12"/>
    <mergeCell ref="G1:I1"/>
    <mergeCell ref="A9:I9"/>
  </mergeCells>
  <dataValidations count="2">
    <dataValidation type="custom" allowBlank="1" showInputMessage="1" showErrorMessage="1" errorTitle="Amount Required ($#.##)" error="A dollar amount is required; amounts cannot include fractions of cents (e.g. $0.005)." sqref="C3:F7">
      <formula1>C3=ROUND(C3,2)</formula1>
    </dataValidation>
    <dataValidation type="list" allowBlank="1" showInputMessage="1" showErrorMessage="1" errorTitle="Selection Required (Yes/No)" error="A selection from the list is required." sqref="G3:G7">
      <formula1>"Yes,No"</formula1>
    </dataValidation>
  </dataValidations>
  <printOptions horizontalCentered="1"/>
  <pageMargins left="0.25" right="0.25" top="0.75" bottom="0.75" header="0.3" footer="0.3"/>
  <pageSetup fitToHeight="1" fitToWidth="1" horizontalDpi="600" verticalDpi="600" orientation="landscape" r:id="rId1"/>
  <headerFooter scaleWithDoc="0">
    <oddHeader>&amp;CAttachment C - Price Sheet 3</oddHeader>
    <oddFooter>&amp;LDMS-18/19-028 Transportation of Vehicles and Equipment&amp;R&amp;P &amp; of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Florida Department of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DMS</dc:creator>
  <cp:keywords/>
  <dc:description/>
  <cp:lastModifiedBy>Bagenholm, Shannon</cp:lastModifiedBy>
  <dcterms:created xsi:type="dcterms:W3CDTF">2017-12-04T19:32:15Z</dcterms:created>
  <dcterms:modified xsi:type="dcterms:W3CDTF">2019-01-16T21:09:14Z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0x010100D41CA29B97F12A49A98971004B6D58D4</vt:lpwstr>
  </property>
  <property fmtid="{D5CDD505-2E9C-101B-9397-08002B2CF9AE}" pid="3" name="_dlc_DocIdItemGuid">
    <vt:lpwstr>4747afb0-23b0-4be9-8482-1a4c31e7342c</vt:lpwstr>
  </property>
  <property fmtid="{D5CDD505-2E9C-101B-9397-08002B2CF9AE}" pid="4" name="_dlc_DocId">
    <vt:lpwstr>E62VMQZNMN4K-425-2277</vt:lpwstr>
  </property>
  <property fmtid="{D5CDD505-2E9C-101B-9397-08002B2CF9AE}" pid="5" name="_dlc_DocIdUrl">
    <vt:lpwstr>https://fldms.sharepoint.com/FandA/DeptPur/_layouts/15/DocIdRedir.aspx?ID=E62VMQZNMN4K-425-2277, E62VMQZNMN4K-425-2277</vt:lpwstr>
  </property>
</Properties>
</file>