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8680" yWindow="32767" windowWidth="29040" windowHeight="15840" activeTab="0"/>
  </bookViews>
  <sheets>
    <sheet name="CATEGORY 1" sheetId="1" r:id="rId1"/>
    <sheet name="CATEGORY 2" sheetId="2" r:id="rId2"/>
    <sheet name="CATEGORY 3" sheetId="3" r:id="rId3"/>
  </sheets>
  <definedNames/>
  <calcPr fullCalcOnLoad="1"/>
</workbook>
</file>

<file path=xl/sharedStrings.xml><?xml version="1.0" encoding="utf-8"?>
<sst xmlns="http://schemas.openxmlformats.org/spreadsheetml/2006/main" count="508" uniqueCount="337">
  <si>
    <t>FHPCHALLENGER-ST</t>
  </si>
  <si>
    <t>FHPCHARGER-LBPB</t>
  </si>
  <si>
    <t>FHPCHARGER-STPB</t>
  </si>
  <si>
    <t>FHPCHARGER-UM</t>
  </si>
  <si>
    <t>FHPEXPEDITION-UM</t>
  </si>
  <si>
    <t>FHPEXPEDITION-UMPB</t>
  </si>
  <si>
    <t>FHPEXPLORER-LBPB</t>
  </si>
  <si>
    <t>FHPEXPLORER-STPB</t>
  </si>
  <si>
    <t>FHPEXPLORER-UM</t>
  </si>
  <si>
    <t>FHPF150-LBPB</t>
  </si>
  <si>
    <t>FHPF150-STPB</t>
  </si>
  <si>
    <t>FHPMUSTANG-UM</t>
  </si>
  <si>
    <t>FHPRAM1500-UM</t>
  </si>
  <si>
    <t>FHPTAHOE-LBPB</t>
  </si>
  <si>
    <t>FHPTAHOE-STPB</t>
  </si>
  <si>
    <t>FHPTAHOE-UM</t>
  </si>
  <si>
    <t>FHPTAURUS-UM</t>
  </si>
  <si>
    <t>INITIAL TERM UNIT COST</t>
  </si>
  <si>
    <t>RENEWAL TERM UNIT COST</t>
  </si>
  <si>
    <t>416300-B-PP</t>
  </si>
  <si>
    <t>416910-B-PP</t>
  </si>
  <si>
    <t>416910-R-PP</t>
  </si>
  <si>
    <t>CNSM8R-FHPEXPED</t>
  </si>
  <si>
    <t>CNSM8R-FHPRAM</t>
  </si>
  <si>
    <t>CNSM8RS -SU-3909646</t>
  </si>
  <si>
    <t>ES100C</t>
  </si>
  <si>
    <t>ESB2-FPIUND</t>
  </si>
  <si>
    <t>ESB-EXP07</t>
  </si>
  <si>
    <t>ESBL2-TAH18ND</t>
  </si>
  <si>
    <t>ESBL-RAM16</t>
  </si>
  <si>
    <t>ESB-U</t>
  </si>
  <si>
    <t>EXPMOD-FHP</t>
  </si>
  <si>
    <t>FHL-CHG</t>
  </si>
  <si>
    <t>FHL-HL</t>
  </si>
  <si>
    <t>FHL-TAIL</t>
  </si>
  <si>
    <t>HKB-FPIU18</t>
  </si>
  <si>
    <t>HKB-FRD15</t>
  </si>
  <si>
    <t>HKB-LPCHGR11</t>
  </si>
  <si>
    <t>IPX-GRL10</t>
  </si>
  <si>
    <t>IPX-GRL7</t>
  </si>
  <si>
    <t>IPX-GRL8</t>
  </si>
  <si>
    <t>MPS620U-BA-PP</t>
  </si>
  <si>
    <t>MPS620U-BR-PP</t>
  </si>
  <si>
    <t>MPS620U-BW-PP</t>
  </si>
  <si>
    <t>MPS650-BB</t>
  </si>
  <si>
    <t>MPS652-BW-PP</t>
  </si>
  <si>
    <t>MPSM6-LB</t>
  </si>
  <si>
    <t>MPSM6-LPV1</t>
  </si>
  <si>
    <t>MPSM6-TA15RS</t>
  </si>
  <si>
    <t>MPSM6-FPIURS2</t>
  </si>
  <si>
    <t>MPSU-PB45H</t>
  </si>
  <si>
    <t>OBDCABLE6-1</t>
  </si>
  <si>
    <t>OBDCABLE6-DGCAN</t>
  </si>
  <si>
    <t>PF200-FHP1</t>
  </si>
  <si>
    <t>PF200H-FHP1</t>
  </si>
  <si>
    <t>PF200R-FHP1</t>
  </si>
  <si>
    <t>SIFMHS-FHPFPIU</t>
  </si>
  <si>
    <t>SIFMHS-FHPTAH</t>
  </si>
  <si>
    <t>SIFMRS-FHP-CHALL</t>
  </si>
  <si>
    <t>SIFMRS-FHP-CHG</t>
  </si>
  <si>
    <t>SIFMRS-FHP-MUST</t>
  </si>
  <si>
    <t>SIFMS-FHP-CHALL</t>
  </si>
  <si>
    <t>SIFMS-FHP-CHG</t>
  </si>
  <si>
    <t>SIFMS-FHPF150</t>
  </si>
  <si>
    <t>SIFMS-FHPFPIU</t>
  </si>
  <si>
    <t>SIFMS-FHP-MUST</t>
  </si>
  <si>
    <t>SIFMS-FHPRAM</t>
  </si>
  <si>
    <t>SIFMS-FHPTAH</t>
  </si>
  <si>
    <t>SIFMS-FHPTAURUS</t>
  </si>
  <si>
    <t>SILSD-1526498245</t>
  </si>
  <si>
    <t>SLB-002</t>
  </si>
  <si>
    <t>SLB-FRD15ND</t>
  </si>
  <si>
    <t>VALR44S-FHP</t>
  </si>
  <si>
    <t>VALR51S-FHP</t>
  </si>
  <si>
    <t>XSM1-BRW-US-PP</t>
  </si>
  <si>
    <t>XSMBKT07</t>
  </si>
  <si>
    <t>XSMBKT08</t>
  </si>
  <si>
    <t>XSMBKT10</t>
  </si>
  <si>
    <t>XSMBKT09</t>
  </si>
  <si>
    <t>Z861302679A</t>
  </si>
  <si>
    <t>Z861302757A</t>
  </si>
  <si>
    <t>Z861302781A</t>
  </si>
  <si>
    <t>SLB-8SHRD</t>
  </si>
  <si>
    <t>PWR-DIST-MOD-FHP</t>
  </si>
  <si>
    <t>Refer to Price Sheet Instructions section before completing this price sheet.</t>
  </si>
  <si>
    <t>CATEGORY 1 - EMERGENCY VEHICLE LIGHTING</t>
  </si>
  <si>
    <t>“By signature below, I hereby certify that I am qualified to and do hereby bind the company named below to the prices on this price sheet.”</t>
  </si>
  <si>
    <t>BIDDER'S COMPANY NAME:</t>
  </si>
  <si>
    <t>ADDRESS:</t>
  </si>
  <si>
    <t>CITY:</t>
  </si>
  <si>
    <t>STATE:</t>
  </si>
  <si>
    <t>AUTHORIZED SIGNATURE:</t>
  </si>
  <si>
    <t>DATE:</t>
  </si>
  <si>
    <t>PRINTED NAME:</t>
  </si>
  <si>
    <t>TITLE:</t>
  </si>
  <si>
    <t>CATEGORY 2 - EMERGENCY VEHICLE UPFITTING EQUIPMENT</t>
  </si>
  <si>
    <t>425-1485</t>
  </si>
  <si>
    <t>425-3704</t>
  </si>
  <si>
    <t>425-3818</t>
  </si>
  <si>
    <t>425-3843</t>
  </si>
  <si>
    <t>425-3857</t>
  </si>
  <si>
    <t>425-6164</t>
  </si>
  <si>
    <t>425-6473</t>
  </si>
  <si>
    <t>425-6621</t>
  </si>
  <si>
    <t>425-6644</t>
  </si>
  <si>
    <t>425-6654</t>
  </si>
  <si>
    <t>425-8111</t>
  </si>
  <si>
    <t>475-0304</t>
  </si>
  <si>
    <t>475-0412</t>
  </si>
  <si>
    <t>475-0789</t>
  </si>
  <si>
    <t>475-0802</t>
  </si>
  <si>
    <t>475-0865</t>
  </si>
  <si>
    <t>475-0888</t>
  </si>
  <si>
    <t>475-1109</t>
  </si>
  <si>
    <t>475-1188</t>
  </si>
  <si>
    <t>475-1325</t>
  </si>
  <si>
    <t>475-9430</t>
  </si>
  <si>
    <t>475-9431</t>
  </si>
  <si>
    <t>475-9432</t>
  </si>
  <si>
    <t>475-9433</t>
  </si>
  <si>
    <t>475-9458</t>
  </si>
  <si>
    <t>DODGE CHARGER 2016+
PACKAGE</t>
  </si>
  <si>
    <t>CHEVY TAHOE 2015+
PACKAGE</t>
  </si>
  <si>
    <t>FORD PI UTILITY 
2016-2019
PACKAGE</t>
  </si>
  <si>
    <t>CATEGORY 3 - EMERGENCY VEHICLE DECALS</t>
  </si>
  <si>
    <t>CHARGER</t>
  </si>
  <si>
    <t>MOTORCYCLE</t>
  </si>
  <si>
    <t>FHP TAHOE</t>
  </si>
  <si>
    <t>CVE TAHOE</t>
  </si>
  <si>
    <t>CVE F150</t>
  </si>
  <si>
    <t>DECAL 1</t>
  </si>
  <si>
    <t>DECAL 2</t>
  </si>
  <si>
    <t>DECAL 3</t>
  </si>
  <si>
    <t>DECAL 4</t>
  </si>
  <si>
    <t>DECAL 5</t>
  </si>
  <si>
    <t>DECAL 6</t>
  </si>
  <si>
    <t>DECAL 7</t>
  </si>
  <si>
    <t>DECAL 8</t>
  </si>
  <si>
    <t>DECAL 9</t>
  </si>
  <si>
    <t>DECAL 10</t>
  </si>
  <si>
    <t>DECAL 11</t>
  </si>
  <si>
    <t>DECAL 12</t>
  </si>
  <si>
    <t>DECAL 13</t>
  </si>
  <si>
    <t>DECAL 14</t>
  </si>
  <si>
    <t>DECAL 15</t>
  </si>
  <si>
    <t>DECAL 16</t>
  </si>
  <si>
    <t>DECAL 17</t>
  </si>
  <si>
    <t>DECAL 18</t>
  </si>
  <si>
    <t>DECAL 19</t>
  </si>
  <si>
    <t>DECAL 20</t>
  </si>
  <si>
    <t>DECAL 21</t>
  </si>
  <si>
    <t>DECAL 22</t>
  </si>
  <si>
    <t>AVERAGE UNIT COST</t>
  </si>
  <si>
    <t>TOTAL PACKAGE PRICE:</t>
  </si>
  <si>
    <t>PERCENTAGE DISCOUNT FROM MANUFACTURER'S PUBLISHED RETAIL PRICE FOR PRODUCTS/PACKAGES NOT LISTED (DISCOUNT):</t>
  </si>
  <si>
    <t>JOTTODESK
PRODUCT NUMBER</t>
  </si>
  <si>
    <t>TOTAL PRODUCT PRICE:</t>
  </si>
  <si>
    <t>425-5542/5182</t>
  </si>
  <si>
    <t>425-5597/5182</t>
  </si>
  <si>
    <t>DECAL
PACKAGE NAME</t>
  </si>
  <si>
    <t>DECAL
NAME</t>
  </si>
  <si>
    <t>FHP LIGHTING PACKAGE</t>
  </si>
  <si>
    <t>SPEAKER</t>
  </si>
  <si>
    <t>FLUSH MOUNT LIGHT</t>
  </si>
  <si>
    <t>CORNER LED</t>
  </si>
  <si>
    <t>EXPEDITION REAR LIGHT SYSTEM</t>
  </si>
  <si>
    <t>RAM REAR LIGHT SYSTEM</t>
  </si>
  <si>
    <t>F150 REAR LIGHT SYSTEM</t>
  </si>
  <si>
    <t>COMPACT SPEAKER</t>
  </si>
  <si>
    <t>SPEAKER BRACKET</t>
  </si>
  <si>
    <t>SPEAKER/LIGHT BRACKET</t>
  </si>
  <si>
    <t>EXPANSION MODULE</t>
  </si>
  <si>
    <t>HEADLAMP FLASHER</t>
  </si>
  <si>
    <t>TAILLAMP FLASHER</t>
  </si>
  <si>
    <t>LOW PROFILE HOOK KIT FOR PIU</t>
  </si>
  <si>
    <t>LOW PROFILE HOOK KIT F150</t>
  </si>
  <si>
    <t>GRILL LIGHT BRACKET FPIU</t>
  </si>
  <si>
    <t>GRILL LIGHT BRACKET</t>
  </si>
  <si>
    <t>MICROPULSE BLUE/AMBER</t>
  </si>
  <si>
    <t>MICROPULSE BLUE/RED</t>
  </si>
  <si>
    <t>MICROPULSE BLUE/WHITE</t>
  </si>
  <si>
    <t>MICROPULSE BLUE/BLUE</t>
  </si>
  <si>
    <t>LICENSE PLATE BRACKET</t>
  </si>
  <si>
    <t>TAHOE REAR SPOILER BRACKET</t>
  </si>
  <si>
    <t>FPIU REAR SPOILER BRACKET</t>
  </si>
  <si>
    <t>CANBUS CABLE</t>
  </si>
  <si>
    <t>PATHFINDER SIREN</t>
  </si>
  <si>
    <t>PATHFINDER SIREN - HANDHELD</t>
  </si>
  <si>
    <t>FPIU REAR LIGHT SYSTEM</t>
  </si>
  <si>
    <t>TAHOE REAR LIGHT SYSTEM</t>
  </si>
  <si>
    <t>CHALLENGER REAR LIGHT SYSTEM</t>
  </si>
  <si>
    <t>CHARGER REAR LIGHT SYSTEM</t>
  </si>
  <si>
    <t>MUSTANG REAR LIGHT SYSTEM</t>
  </si>
  <si>
    <t>CHARGER FRONT LIGHT SYSTEM</t>
  </si>
  <si>
    <t>F150 FRONT LIGHT SYSTEM</t>
  </si>
  <si>
    <t>FPIU FRONT LIGHT SYSTEM</t>
  </si>
  <si>
    <t>MUSTANG FRONT LIGHT SYSTEM</t>
  </si>
  <si>
    <t>RAM FRONT LIGHT SYSTEM</t>
  </si>
  <si>
    <t>TAHOE FRONT LIGHT SYSTEM</t>
  </si>
  <si>
    <t>TAURUS FRONT LIGHT SYSTEM</t>
  </si>
  <si>
    <t>TAURUS REAR LIGHT SYSTEM</t>
  </si>
  <si>
    <t>REAR HEADLINER BRACKET</t>
  </si>
  <si>
    <t>VALOR LIGHTBAR 44</t>
  </si>
  <si>
    <t>VALOR LIGHT BAR 51</t>
  </si>
  <si>
    <t>XSTREAM LIGHT</t>
  </si>
  <si>
    <t>XSTREAM BRACKET</t>
  </si>
  <si>
    <t>PUSHBUMPER BRACKET</t>
  </si>
  <si>
    <t>B-PILLAR BRACKET</t>
  </si>
  <si>
    <t>CNSM SHROUD KIT</t>
  </si>
  <si>
    <t>POWER DISTRIBUTION MODULE</t>
  </si>
  <si>
    <t>LOW PROFILE HOOK KIT FOR 
CHARGER/TAHOE</t>
  </si>
  <si>
    <t>Charger 16+ Max Depth IPBCC Console (16" FP)</t>
  </si>
  <si>
    <t>Special FHP Charger 16 + IPBCC Console (15" FP)</t>
  </si>
  <si>
    <t>Side Hinged Armrest, IPBCC</t>
  </si>
  <si>
    <t>4" Dual ABS Cup Holder (Internally Mounted)</t>
  </si>
  <si>
    <t>Utility Box - Center Console</t>
  </si>
  <si>
    <t>Console Side Mount - Fits 425-6654</t>
  </si>
  <si>
    <t>Console Side Mount - Fits 425-6644</t>
  </si>
  <si>
    <t>Special FHP Trunk Tray Charger 11+</t>
  </si>
  <si>
    <t>Special FHP Dual Gun Rack w/STR Key over-ride - JD Partition Mounted</t>
  </si>
  <si>
    <t>Special FHP Dual Gun Rack w/SRT Key over-ride GR6-DCR- Free Standing</t>
  </si>
  <si>
    <t>Motorola Speaker Gun Mount Bracket</t>
  </si>
  <si>
    <t>Charger 11 + HSEP - 2P (VP9 Space Creator)</t>
  </si>
  <si>
    <t>FP Assy. 2" Blank w/2.1A USB 
x 2 &amp; 12V Outlets x 2</t>
  </si>
  <si>
    <t>Charger Space Creator Partiton -
 High Security/High Visibility</t>
  </si>
  <si>
    <t>PRODUCT NUMBER</t>
  </si>
  <si>
    <t>PRODUCT DESCRIPTION</t>
  </si>
  <si>
    <t>PRODUCT 
NUMBER</t>
  </si>
  <si>
    <t>Tahoe 15+ IPBCC Console with Locking Lid (14" FP/28" FLP)</t>
  </si>
  <si>
    <t>Side Hinged Armrest, IPBCC, Tahoe</t>
  </si>
  <si>
    <t>FP Assy, 2" Blank w/ 2.1A USB x2 &amp; 12V Outlets x2</t>
  </si>
  <si>
    <t>Console Side Mount - Fits 425-6621</t>
  </si>
  <si>
    <t>Special FHP Dual Gun Rack w/SRT Key over-ride GR6-TAHOE- Free Standing</t>
  </si>
  <si>
    <t>Tahoe Space Creator Partition - High Security/High Visibility</t>
  </si>
  <si>
    <t>Tahoe HSEP - 2P (VP9 Space Creator)</t>
  </si>
  <si>
    <t>Tahoe Prisoner Cargo Barrier (CB4)</t>
  </si>
  <si>
    <t>PRODUCT DESCRIPTION:</t>
  </si>
  <si>
    <t>PI Utility 16+ IPBCC Console (14" FP)</t>
  </si>
  <si>
    <t>Side Hinged Armrest, IPBCC, DCR 13+ and PIU &amp; PI-Sedan FORD</t>
  </si>
  <si>
    <t>Console Side Mount - Fits 425-6473</t>
  </si>
  <si>
    <t>Special FHP Dual Gun Rack w/SRT Key over-ride GR6-PI Utility- Free Standing</t>
  </si>
  <si>
    <t>PI Utility Space Creator Partition - High Security/High Visibility</t>
  </si>
  <si>
    <t>PI Utility HSEP - 2P (VP9 Space Creator)</t>
  </si>
  <si>
    <t>PI Utility Prisoner Cargo Barrier (CB4)</t>
  </si>
  <si>
    <t>Magnetic Microphone System - 25 pack</t>
  </si>
  <si>
    <t>Gun Rack Cover</t>
  </si>
  <si>
    <t>FP Assy. 2" Blank w/2.1A USB
 x 2 &amp; 12V Outlets x 2</t>
  </si>
  <si>
    <t>Special FHP Charger 16 +
 IPBCC Console (15" FP)</t>
  </si>
  <si>
    <t>Charger Space Creator Partiton - 
High Security/High Visibility</t>
  </si>
  <si>
    <t>DECAL 
NUMBER</t>
  </si>
  <si>
    <t>DECAL DESCRIPTION</t>
  </si>
  <si>
    <t>1 PAIR</t>
  </si>
  <si>
    <t>PACKAGE CONTENT</t>
  </si>
  <si>
    <t>GOLD "STATE TROOPER" FRONT FENDER</t>
  </si>
  <si>
    <t>"*FHP"</t>
  </si>
  <si>
    <t>GOLD "STATE TROOPER" REAR TRUNK LID</t>
  </si>
  <si>
    <t>CALEA DECAL</t>
  </si>
  <si>
    <t>GOLD "STATE TROOPER" FRONT HOOD DECAL</t>
  </si>
  <si>
    <t>US FLAG, WAVING</t>
  </si>
  <si>
    <t>CONSPICUITY STRIPES, SUBDUED</t>
  </si>
  <si>
    <t>1 SET</t>
  </si>
  <si>
    <t>TAN FAIRING AND FENDER DECALS</t>
  </si>
  <si>
    <t>GOLD FAIRING AND FENDER DECALS</t>
  </si>
  <si>
    <t>"BEWARE" RED DECAL (K9 ONLY)</t>
  </si>
  <si>
    <t>"POLICE WORK DOG" RED DECAL (K9 ONLY)</t>
  </si>
  <si>
    <t>"K-9" RED DECAL (K9 ONLY)</t>
  </si>
  <si>
    <t>DECAL DESCRIPTION:</t>
  </si>
  <si>
    <t>"COMMERCIAL VEHICLE ENFORCEMENT" SIDE DECALS (GOLD)</t>
  </si>
  <si>
    <t>"COMMERCIAL VEHICLE ENFORCEMENT" REAR DECAL (BLACK)</t>
  </si>
  <si>
    <t>"COMMERCIAL VEHICLE ENFORCEMENT" 
DECALS (GOLD)</t>
  </si>
  <si>
    <t>GOLD "STATE TROOPER" 
FRONT FENDER</t>
  </si>
  <si>
    <t>“STATE TROOPER” LEGENDS (FRONT FENDERS)</t>
  </si>
  <si>
    <t xml:space="preserve"> “STATE TROOPER” LEGENDS</t>
  </si>
  <si>
    <t>RIGHT DOOR DECAL</t>
  </si>
  <si>
    <t>LEFT DOOR DECAL</t>
  </si>
  <si>
    <t>RIGHT MOTORCYCLE TANK</t>
  </si>
  <si>
    <t>LEFT MOTORCYCLE TANK</t>
  </si>
  <si>
    <t>“*FHP” LEGENDS</t>
  </si>
  <si>
    <t>LAW ENFORCEMENT ACCREDITATION DECALS</t>
  </si>
  <si>
    <t>“BEWARE” LEGEND</t>
  </si>
  <si>
    <t>“POLICE WORK DOG” LEGENDS</t>
  </si>
  <si>
    <t>“K-9” LEGENDS</t>
  </si>
  <si>
    <t>REAR DECK LID</t>
  </si>
  <si>
    <t>REAR BUMPER CONSPICUITY TAPE</t>
  </si>
  <si>
    <t>FRONT UPPER VALANCE / 
HOOD GOLD STATE TROOPER DECAL</t>
  </si>
  <si>
    <t>UNITED STATES FLAG, WAVING</t>
  </si>
  <si>
    <t>20” X 2” “STATE TROOPER” LEGEND</t>
  </si>
  <si>
    <t>11” X 1.25” “STATE TROOPER” LEGEND</t>
  </si>
  <si>
    <t>TAN FAIRING AND FENDER</t>
  </si>
  <si>
    <t>GOLD FAIRING AND FENDER</t>
  </si>
  <si>
    <t>CONSPICUITY STRIPES, YELLOW/RED</t>
  </si>
  <si>
    <t>“COMMERCIAL VEHICLE ENFORCEMENT” 
SIDE DECAL (GOLD)</t>
  </si>
  <si>
    <t>“COMMERCIAL VEHICLE ENFORCEMENT” 
REAR DECAL (BLACK)</t>
  </si>
  <si>
    <t>FEDERAL SIGNAL, INC. PACKAGE NUMBER:</t>
  </si>
  <si>
    <t>DESCRIPTION:</t>
  </si>
  <si>
    <t>INITIAL TERM PACKAGE COST:</t>
  </si>
  <si>
    <t>RENEWAL TERM PACKAGE COST:</t>
  </si>
  <si>
    <t>AVERAGE PACKAGE COST:</t>
  </si>
  <si>
    <t>FEDERAL SIGNAL, INC. PRODUCT NUMBER:</t>
  </si>
  <si>
    <t>INITIAL TERM PRODUCT COST:</t>
  </si>
  <si>
    <t>RENEWAL TERM PRODUCT COST:</t>
  </si>
  <si>
    <t>AVERAGE PRODUCT COST:</t>
  </si>
  <si>
    <t>AVERAGE GRAND TOTAL PACKAGE PRICE:</t>
  </si>
  <si>
    <t>AVERAGE GRAND TOTAL INDIVIDUAL PRODUCT PRICE:</t>
  </si>
  <si>
    <t>WEIGHTED AVERAGED GRAND TOTAL PACKAGE PRICE (WAGTPP):
AVERAGED GRAND TOTAL PACKAGE PRICE * .75 =</t>
  </si>
  <si>
    <t>WEIGHTED AVERAGED GRAND TOTAL INDIVIDUAL PRODUCT PRICE (WAGTIPP):
(AVERAGE GRAND TOTAL INDIVIDUAL PRODUCT PRICE * .25) =</t>
  </si>
  <si>
    <t xml:space="preserve">WEIGHTED GRAND TOTAL BID PRICE:
(WAGTPP + WAGTIPP) </t>
  </si>
  <si>
    <t>JOTTODESK:
PACKAGE NAME</t>
  </si>
  <si>
    <t>PACKAGE DESCRIPTION:</t>
  </si>
  <si>
    <t>WEIGHTED GRAND TOTAL BID PRICE:
(WAGTPP + WAGTIPP)</t>
  </si>
  <si>
    <t>WEIGHTED AVERAGED GRAND TOTAL PACKAGE PRICE (WAGTPP):
AVERAGED GRAND TOTAL PACKAGE PRICE * .80 =</t>
  </si>
  <si>
    <t>WEIGHTED AVERAGED GRAND TOTAL INDIVIDUAL PRODUCT PRICE (WAGTIPP):
(AVERAGED GRAND TOTAL INDIVIDUAL PRODUCT PRICE * .20) =</t>
  </si>
  <si>
    <t xml:space="preserve"> </t>
  </si>
  <si>
    <t>ANGLE BRACKET FOR 
PUSHBUMPER</t>
  </si>
  <si>
    <t>PATHFINDER SIREN - 
REMOTE HEAD</t>
  </si>
  <si>
    <t>CHALLENGER FRONT 
LIGHT SYSTEM</t>
  </si>
  <si>
    <t>FHPCHARGER-UM-BCII</t>
  </si>
  <si>
    <t>DECAL 
QUANTITY</t>
  </si>
  <si>
    <t>DECAL NUMBER</t>
  </si>
  <si>
    <t>PASSENGER SIDE DOOR DECAL</t>
  </si>
  <si>
    <t>DRIVER SIDE DOOR DECAL</t>
  </si>
  <si>
    <t>ROUND TRUNK LID DECAL</t>
  </si>
  <si>
    <t>"STATE TROOPER" DECAL</t>
  </si>
  <si>
    <t>LEFT CIRCULAR FHP TANK, RADIO BOX, AND FAIRING DECAL</t>
  </si>
  <si>
    <t>RIGHT CIRCULAR FHP TANK DECAL</t>
  </si>
  <si>
    <t xml:space="preserve"> DRIVER SIDE DOOR DECAL</t>
  </si>
  <si>
    <t xml:space="preserve">GOLD "STATE TROOPER" REAR HATCH </t>
  </si>
  <si>
    <t xml:space="preserve"> ROUND REAR HATCH DECAL</t>
  </si>
  <si>
    <t xml:space="preserve"> PASSENGER SIDE DOOR DECAL</t>
  </si>
  <si>
    <t xml:space="preserve">CONSPICUITY STRIPES, YELLOW/RED  </t>
  </si>
  <si>
    <t xml:space="preserve"> PASSENGER SIDE DOOR 
DECAL</t>
  </si>
  <si>
    <t>DRIVER SIDE DOOR 
DECAL</t>
  </si>
  <si>
    <t xml:space="preserve">CONSPICUITY STRIPES, YELLOW/RED </t>
  </si>
  <si>
    <t xml:space="preserve">GOLD "STATE TROOPER" TAILGATE </t>
  </si>
  <si>
    <t xml:space="preserve"> ROUND TAILGATE DECAL</t>
  </si>
  <si>
    <t xml:space="preserve">Please complete each cell of the price sheet and sign the bid price certification. It is a mandatory requirement of this bid that each cell for each category on the price sheet bid upon, including the Renewal Contract Term, must be completed for a bid to be considered responsive.
The prices submitted by the Bidder shall be firm and fixed.  </t>
  </si>
  <si>
    <t xml:space="preserve">Please complete each cell of the price sheet and sign the bid price certification. It is a mandatory requirement of this bid that every cell for each category on the price sheet bid upon, including the Renewal Contract Term, must be completed for a bid to be considered responsive.
The prices submitted by the Bidder shall be firm and fixed.  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</si>
</sst>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164" fontId="43" fillId="0" borderId="10" xfId="0" applyNumberFormat="1" applyFont="1" applyBorder="1" applyAlignment="1" applyProtection="1">
      <alignment horizontal="center" vertical="center" wrapText="1"/>
      <protection/>
    </xf>
    <xf numFmtId="164" fontId="45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164" fontId="46" fillId="0" borderId="10" xfId="0" applyNumberFormat="1" applyFont="1" applyBorder="1" applyAlignment="1" applyProtection="1">
      <alignment horizontal="center" vertical="center" wrapText="1"/>
      <protection/>
    </xf>
    <xf numFmtId="164" fontId="43" fillId="0" borderId="10" xfId="0" applyNumberFormat="1" applyFont="1" applyBorder="1" applyAlignment="1" applyProtection="1">
      <alignment horizontal="center" vertical="center" wrapText="1"/>
      <protection locked="0"/>
    </xf>
    <xf numFmtId="164" fontId="43" fillId="0" borderId="14" xfId="0" applyNumberFormat="1" applyFont="1" applyBorder="1" applyAlignment="1" applyProtection="1">
      <alignment horizontal="center" vertical="center" wrapText="1"/>
      <protection locked="0"/>
    </xf>
    <xf numFmtId="1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 wrapText="1"/>
      <protection/>
    </xf>
    <xf numFmtId="164" fontId="45" fillId="0" borderId="14" xfId="0" applyNumberFormat="1" applyFont="1" applyBorder="1" applyAlignment="1" applyProtection="1">
      <alignment horizontal="center" vertical="center" wrapText="1"/>
      <protection/>
    </xf>
    <xf numFmtId="1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left" vertical="center" wrapText="1"/>
      <protection/>
    </xf>
    <xf numFmtId="0" fontId="47" fillId="0" borderId="13" xfId="0" applyFont="1" applyBorder="1" applyAlignment="1" applyProtection="1">
      <alignment horizontal="left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43" fillId="0" borderId="12" xfId="0" applyFont="1" applyBorder="1" applyAlignment="1" applyProtection="1">
      <alignment horizontal="left" vertical="center" wrapText="1"/>
      <protection locked="0"/>
    </xf>
    <xf numFmtId="0" fontId="43" fillId="0" borderId="13" xfId="0" applyFont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 applyProtection="1">
      <alignment horizontal="left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right" vertical="center" wrapText="1"/>
      <protection/>
    </xf>
    <xf numFmtId="0" fontId="46" fillId="0" borderId="13" xfId="0" applyFont="1" applyFill="1" applyBorder="1" applyAlignment="1" applyProtection="1">
      <alignment horizontal="right" vertical="center" wrapText="1"/>
      <protection/>
    </xf>
    <xf numFmtId="0" fontId="43" fillId="0" borderId="16" xfId="0" applyFont="1" applyBorder="1" applyAlignment="1" applyProtection="1">
      <alignment horizontal="left" vertical="center" wrapText="1"/>
      <protection locked="0"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right" vertical="center" wrapText="1"/>
      <protection/>
    </xf>
    <xf numFmtId="0" fontId="45" fillId="0" borderId="13" xfId="0" applyFont="1" applyBorder="1" applyAlignment="1" applyProtection="1">
      <alignment horizontal="right" vertical="center" wrapText="1"/>
      <protection/>
    </xf>
    <xf numFmtId="0" fontId="45" fillId="0" borderId="14" xfId="0" applyFont="1" applyBorder="1" applyAlignment="1" applyProtection="1">
      <alignment horizontal="right" vertical="center" wrapText="1"/>
      <protection/>
    </xf>
    <xf numFmtId="0" fontId="45" fillId="0" borderId="10" xfId="0" applyFont="1" applyBorder="1" applyAlignment="1" applyProtection="1">
      <alignment horizontal="right" vertical="center" wrapText="1"/>
      <protection/>
    </xf>
    <xf numFmtId="0" fontId="46" fillId="0" borderId="10" xfId="0" applyFont="1" applyBorder="1" applyAlignment="1" applyProtection="1">
      <alignment horizontal="right" vertical="center" wrapText="1"/>
      <protection/>
    </xf>
    <xf numFmtId="0" fontId="48" fillId="0" borderId="10" xfId="0" applyFont="1" applyBorder="1" applyAlignment="1" applyProtection="1">
      <alignment horizontal="right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right" vertical="center" wrapText="1"/>
      <protection/>
    </xf>
    <xf numFmtId="0" fontId="48" fillId="33" borderId="12" xfId="0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right" vertical="center" wrapText="1"/>
      <protection/>
    </xf>
    <xf numFmtId="0" fontId="45" fillId="0" borderId="20" xfId="0" applyFont="1" applyBorder="1" applyAlignment="1" applyProtection="1">
      <alignment horizontal="right" vertical="center" wrapText="1"/>
      <protection/>
    </xf>
    <xf numFmtId="0" fontId="46" fillId="0" borderId="12" xfId="0" applyFont="1" applyBorder="1" applyAlignment="1" applyProtection="1">
      <alignment horizontal="right" vertical="center" wrapText="1"/>
      <protection/>
    </xf>
    <xf numFmtId="0" fontId="46" fillId="0" borderId="13" xfId="0" applyFont="1" applyBorder="1" applyAlignment="1" applyProtection="1">
      <alignment horizontal="right" vertical="center" wrapText="1"/>
      <protection/>
    </xf>
    <xf numFmtId="0" fontId="47" fillId="0" borderId="13" xfId="0" applyFont="1" applyBorder="1" applyAlignment="1" applyProtection="1">
      <alignment horizontal="right" vertical="center" wrapText="1"/>
      <protection/>
    </xf>
    <xf numFmtId="0" fontId="47" fillId="0" borderId="14" xfId="0" applyFont="1" applyBorder="1" applyAlignment="1" applyProtection="1">
      <alignment horizontal="right" vertical="center" wrapText="1"/>
      <protection/>
    </xf>
    <xf numFmtId="0" fontId="46" fillId="0" borderId="14" xfId="0" applyFont="1" applyBorder="1" applyAlignment="1" applyProtection="1">
      <alignment horizontal="right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164" fontId="43" fillId="0" borderId="10" xfId="0" applyNumberFormat="1" applyFont="1" applyBorder="1" applyAlignment="1" applyProtection="1">
      <alignment horizontal="center" vertical="center" wrapText="1"/>
      <protection locked="0"/>
    </xf>
    <xf numFmtId="164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4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 wrapText="1"/>
      <protection/>
    </xf>
    <xf numFmtId="164" fontId="43" fillId="0" borderId="11" xfId="0" applyNumberFormat="1" applyFont="1" applyBorder="1" applyAlignment="1" applyProtection="1">
      <alignment horizontal="center" vertical="center" wrapText="1"/>
      <protection locked="0"/>
    </xf>
    <xf numFmtId="164" fontId="43" fillId="0" borderId="21" xfId="0" applyNumberFormat="1" applyFont="1" applyBorder="1" applyAlignment="1" applyProtection="1">
      <alignment horizontal="center" vertical="center" wrapText="1"/>
      <protection locked="0"/>
    </xf>
    <xf numFmtId="164" fontId="43" fillId="0" borderId="15" xfId="0" applyNumberFormat="1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right" vertical="center" wrapText="1"/>
      <protection/>
    </xf>
    <xf numFmtId="164" fontId="43" fillId="0" borderId="11" xfId="0" applyNumberFormat="1" applyFont="1" applyBorder="1" applyAlignment="1" applyProtection="1">
      <alignment horizontal="center" vertical="center" wrapText="1"/>
      <protection/>
    </xf>
    <xf numFmtId="164" fontId="43" fillId="0" borderId="21" xfId="0" applyNumberFormat="1" applyFont="1" applyBorder="1" applyAlignment="1" applyProtection="1">
      <alignment horizontal="center" vertical="center" wrapText="1"/>
      <protection/>
    </xf>
    <xf numFmtId="164" fontId="43" fillId="0" borderId="15" xfId="0" applyNumberFormat="1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27.140625" style="1" customWidth="1"/>
    <col min="2" max="2" width="36.00390625" style="1" customWidth="1"/>
    <col min="3" max="3" width="18.7109375" style="1" customWidth="1"/>
    <col min="4" max="4" width="20.140625" style="1" customWidth="1"/>
    <col min="5" max="5" width="19.00390625" style="1" customWidth="1"/>
    <col min="6" max="16384" width="9.140625" style="1" customWidth="1"/>
  </cols>
  <sheetData>
    <row r="1" spans="1:5" ht="15" customHeight="1">
      <c r="A1" s="31"/>
      <c r="B1" s="32"/>
      <c r="C1" s="32"/>
      <c r="D1" s="32"/>
      <c r="E1" s="33"/>
    </row>
    <row r="2" spans="1:5" ht="42.75" customHeight="1">
      <c r="A2" s="48" t="s">
        <v>85</v>
      </c>
      <c r="B2" s="49"/>
      <c r="C2" s="49"/>
      <c r="D2" s="49"/>
      <c r="E2" s="50"/>
    </row>
    <row r="3" spans="1:5" ht="18.75" customHeight="1">
      <c r="A3" s="68"/>
      <c r="B3" s="69"/>
      <c r="C3" s="69"/>
      <c r="D3" s="69"/>
      <c r="E3" s="70"/>
    </row>
    <row r="4" spans="1:5" ht="85.5" customHeight="1">
      <c r="A4" s="61" t="s">
        <v>335</v>
      </c>
      <c r="B4" s="62"/>
      <c r="C4" s="62"/>
      <c r="D4" s="62"/>
      <c r="E4" s="63"/>
    </row>
    <row r="5" spans="1:5" ht="30" customHeight="1">
      <c r="A5" s="40" t="s">
        <v>84</v>
      </c>
      <c r="B5" s="41"/>
      <c r="C5" s="41"/>
      <c r="D5" s="41"/>
      <c r="E5" s="42"/>
    </row>
    <row r="6" spans="1:5" ht="17.25" customHeight="1">
      <c r="A6" s="65"/>
      <c r="B6" s="66"/>
      <c r="C6" s="66"/>
      <c r="D6" s="66"/>
      <c r="E6" s="67"/>
    </row>
    <row r="7" spans="1:5" ht="30">
      <c r="A7" s="2" t="s">
        <v>293</v>
      </c>
      <c r="B7" s="2" t="s">
        <v>294</v>
      </c>
      <c r="C7" s="2" t="s">
        <v>295</v>
      </c>
      <c r="D7" s="2" t="s">
        <v>296</v>
      </c>
      <c r="E7" s="2" t="s">
        <v>297</v>
      </c>
    </row>
    <row r="8" spans="1:5" ht="14.25">
      <c r="A8" s="28" t="s">
        <v>0</v>
      </c>
      <c r="B8" s="1" t="s">
        <v>161</v>
      </c>
      <c r="C8" s="12"/>
      <c r="D8" s="12"/>
      <c r="E8" s="3">
        <f>(C8+D8)/2</f>
        <v>0</v>
      </c>
    </row>
    <row r="9" spans="1:5" ht="14.25">
      <c r="A9" s="28" t="s">
        <v>1</v>
      </c>
      <c r="B9" s="1" t="s">
        <v>161</v>
      </c>
      <c r="C9" s="12"/>
      <c r="D9" s="12"/>
      <c r="E9" s="3">
        <f aca="true" t="shared" si="0" ref="E9:E25">(C9+D9)/2</f>
        <v>0</v>
      </c>
    </row>
    <row r="10" spans="1:5" ht="14.25">
      <c r="A10" s="28" t="s">
        <v>2</v>
      </c>
      <c r="B10" s="1" t="s">
        <v>161</v>
      </c>
      <c r="C10" s="12"/>
      <c r="D10" s="12"/>
      <c r="E10" s="3">
        <f t="shared" si="0"/>
        <v>0</v>
      </c>
    </row>
    <row r="11" spans="1:5" ht="14.25">
      <c r="A11" s="28" t="s">
        <v>3</v>
      </c>
      <c r="B11" s="1" t="s">
        <v>161</v>
      </c>
      <c r="C11" s="12"/>
      <c r="D11" s="12"/>
      <c r="E11" s="3">
        <f t="shared" si="0"/>
        <v>0</v>
      </c>
    </row>
    <row r="12" spans="1:5" ht="14.25">
      <c r="A12" s="28" t="s">
        <v>316</v>
      </c>
      <c r="B12" s="1" t="s">
        <v>161</v>
      </c>
      <c r="C12" s="12"/>
      <c r="D12" s="12"/>
      <c r="E12" s="3">
        <f t="shared" si="0"/>
        <v>0</v>
      </c>
    </row>
    <row r="13" spans="1:5" ht="14.25">
      <c r="A13" s="28" t="s">
        <v>4</v>
      </c>
      <c r="B13" s="1" t="s">
        <v>161</v>
      </c>
      <c r="C13" s="12"/>
      <c r="D13" s="12"/>
      <c r="E13" s="3">
        <f t="shared" si="0"/>
        <v>0</v>
      </c>
    </row>
    <row r="14" spans="1:5" ht="14.25">
      <c r="A14" s="28" t="s">
        <v>5</v>
      </c>
      <c r="B14" s="1" t="s">
        <v>161</v>
      </c>
      <c r="C14" s="12"/>
      <c r="D14" s="12"/>
      <c r="E14" s="3">
        <f t="shared" si="0"/>
        <v>0</v>
      </c>
    </row>
    <row r="15" spans="1:5" ht="14.25">
      <c r="A15" s="28" t="s">
        <v>6</v>
      </c>
      <c r="B15" s="1" t="s">
        <v>161</v>
      </c>
      <c r="C15" s="12"/>
      <c r="D15" s="12"/>
      <c r="E15" s="3">
        <f t="shared" si="0"/>
        <v>0</v>
      </c>
    </row>
    <row r="16" spans="1:5" ht="14.25">
      <c r="A16" s="28" t="s">
        <v>7</v>
      </c>
      <c r="B16" s="1" t="s">
        <v>161</v>
      </c>
      <c r="C16" s="12"/>
      <c r="D16" s="12"/>
      <c r="E16" s="3">
        <f t="shared" si="0"/>
        <v>0</v>
      </c>
    </row>
    <row r="17" spans="1:5" ht="14.25">
      <c r="A17" s="28" t="s">
        <v>8</v>
      </c>
      <c r="B17" s="1" t="s">
        <v>161</v>
      </c>
      <c r="C17" s="12"/>
      <c r="D17" s="12"/>
      <c r="E17" s="3">
        <f t="shared" si="0"/>
        <v>0</v>
      </c>
    </row>
    <row r="18" spans="1:5" ht="14.25">
      <c r="A18" s="28" t="s">
        <v>9</v>
      </c>
      <c r="B18" s="1" t="s">
        <v>161</v>
      </c>
      <c r="C18" s="12"/>
      <c r="D18" s="12"/>
      <c r="E18" s="3">
        <f t="shared" si="0"/>
        <v>0</v>
      </c>
    </row>
    <row r="19" spans="1:5" ht="14.25">
      <c r="A19" s="28" t="s">
        <v>10</v>
      </c>
      <c r="B19" s="1" t="s">
        <v>161</v>
      </c>
      <c r="C19" s="12"/>
      <c r="D19" s="12"/>
      <c r="E19" s="3">
        <f t="shared" si="0"/>
        <v>0</v>
      </c>
    </row>
    <row r="20" spans="1:5" ht="14.25">
      <c r="A20" s="28" t="s">
        <v>11</v>
      </c>
      <c r="B20" s="1" t="s">
        <v>161</v>
      </c>
      <c r="C20" s="12"/>
      <c r="D20" s="12"/>
      <c r="E20" s="3">
        <f t="shared" si="0"/>
        <v>0</v>
      </c>
    </row>
    <row r="21" spans="1:5" ht="14.25">
      <c r="A21" s="28" t="s">
        <v>12</v>
      </c>
      <c r="B21" s="1" t="s">
        <v>161</v>
      </c>
      <c r="C21" s="12"/>
      <c r="D21" s="12"/>
      <c r="E21" s="3">
        <f t="shared" si="0"/>
        <v>0</v>
      </c>
    </row>
    <row r="22" spans="1:5" ht="14.25">
      <c r="A22" s="28" t="s">
        <v>13</v>
      </c>
      <c r="B22" s="1" t="s">
        <v>161</v>
      </c>
      <c r="C22" s="12"/>
      <c r="D22" s="12"/>
      <c r="E22" s="3">
        <f t="shared" si="0"/>
        <v>0</v>
      </c>
    </row>
    <row r="23" spans="1:5" ht="14.25" customHeight="1">
      <c r="A23" s="28" t="s">
        <v>14</v>
      </c>
      <c r="B23" s="1" t="s">
        <v>161</v>
      </c>
      <c r="C23" s="12"/>
      <c r="D23" s="12"/>
      <c r="E23" s="3">
        <f t="shared" si="0"/>
        <v>0</v>
      </c>
    </row>
    <row r="24" spans="1:5" ht="14.25">
      <c r="A24" s="28" t="s">
        <v>15</v>
      </c>
      <c r="B24" s="1" t="s">
        <v>161</v>
      </c>
      <c r="C24" s="12"/>
      <c r="D24" s="12"/>
      <c r="E24" s="3">
        <f t="shared" si="0"/>
        <v>0</v>
      </c>
    </row>
    <row r="25" spans="1:5" ht="14.25">
      <c r="A25" s="28" t="s">
        <v>16</v>
      </c>
      <c r="B25" s="1" t="s">
        <v>161</v>
      </c>
      <c r="C25" s="12"/>
      <c r="D25" s="12"/>
      <c r="E25" s="3">
        <f t="shared" si="0"/>
        <v>0</v>
      </c>
    </row>
    <row r="26" spans="1:5" ht="18">
      <c r="A26" s="51" t="s">
        <v>302</v>
      </c>
      <c r="B26" s="52"/>
      <c r="C26" s="52"/>
      <c r="D26" s="53"/>
      <c r="E26" s="4">
        <f>SUM(E8:E25)</f>
        <v>0</v>
      </c>
    </row>
    <row r="27" spans="1:5" ht="12.75" customHeight="1">
      <c r="A27" s="58"/>
      <c r="B27" s="59"/>
      <c r="C27" s="59"/>
      <c r="D27" s="59"/>
      <c r="E27" s="60"/>
    </row>
    <row r="28" spans="1:5" ht="43.5" customHeight="1">
      <c r="A28" s="2" t="s">
        <v>298</v>
      </c>
      <c r="B28" s="5" t="s">
        <v>294</v>
      </c>
      <c r="C28" s="2" t="s">
        <v>299</v>
      </c>
      <c r="D28" s="2" t="s">
        <v>300</v>
      </c>
      <c r="E28" s="2" t="s">
        <v>301</v>
      </c>
    </row>
    <row r="29" spans="1:5" ht="14.25">
      <c r="A29" s="6">
        <v>750501</v>
      </c>
      <c r="B29" s="7" t="s">
        <v>162</v>
      </c>
      <c r="C29" s="13"/>
      <c r="D29" s="12"/>
      <c r="E29" s="3">
        <f>(C29+D29)/2</f>
        <v>0</v>
      </c>
    </row>
    <row r="30" spans="1:5" ht="14.25">
      <c r="A30" s="6" t="s">
        <v>19</v>
      </c>
      <c r="B30" s="7" t="s">
        <v>163</v>
      </c>
      <c r="C30" s="13"/>
      <c r="D30" s="12"/>
      <c r="E30" s="3">
        <f aca="true" t="shared" si="1" ref="E30:E93">(C30+D30)/2</f>
        <v>0</v>
      </c>
    </row>
    <row r="31" spans="1:5" ht="14.25">
      <c r="A31" s="6" t="s">
        <v>20</v>
      </c>
      <c r="B31" s="7" t="s">
        <v>164</v>
      </c>
      <c r="C31" s="13"/>
      <c r="D31" s="12"/>
      <c r="E31" s="3">
        <f t="shared" si="1"/>
        <v>0</v>
      </c>
    </row>
    <row r="32" spans="1:5" ht="14.25">
      <c r="A32" s="6" t="s">
        <v>21</v>
      </c>
      <c r="B32" s="7" t="s">
        <v>164</v>
      </c>
      <c r="C32" s="13"/>
      <c r="D32" s="12"/>
      <c r="E32" s="3">
        <f t="shared" si="1"/>
        <v>0</v>
      </c>
    </row>
    <row r="33" spans="1:5" ht="14.25">
      <c r="A33" s="6" t="s">
        <v>22</v>
      </c>
      <c r="B33" s="7" t="s">
        <v>165</v>
      </c>
      <c r="C33" s="13"/>
      <c r="D33" s="12"/>
      <c r="E33" s="3">
        <f t="shared" si="1"/>
        <v>0</v>
      </c>
    </row>
    <row r="34" spans="1:5" ht="14.25">
      <c r="A34" s="6" t="s">
        <v>23</v>
      </c>
      <c r="B34" s="7" t="s">
        <v>166</v>
      </c>
      <c r="C34" s="13"/>
      <c r="D34" s="12"/>
      <c r="E34" s="3">
        <f t="shared" si="1"/>
        <v>0</v>
      </c>
    </row>
    <row r="35" spans="1:5" ht="14.25">
      <c r="A35" s="6" t="s">
        <v>24</v>
      </c>
      <c r="B35" s="7" t="s">
        <v>167</v>
      </c>
      <c r="C35" s="13"/>
      <c r="D35" s="12"/>
      <c r="E35" s="3">
        <f t="shared" si="1"/>
        <v>0</v>
      </c>
    </row>
    <row r="36" spans="1:5" ht="14.25">
      <c r="A36" s="6" t="s">
        <v>25</v>
      </c>
      <c r="B36" s="7" t="s">
        <v>168</v>
      </c>
      <c r="C36" s="13"/>
      <c r="D36" s="12"/>
      <c r="E36" s="3">
        <f t="shared" si="1"/>
        <v>0</v>
      </c>
    </row>
    <row r="37" spans="1:5" ht="14.25">
      <c r="A37" s="6" t="s">
        <v>26</v>
      </c>
      <c r="B37" s="7" t="s">
        <v>169</v>
      </c>
      <c r="C37" s="13"/>
      <c r="D37" s="12"/>
      <c r="E37" s="3">
        <f t="shared" si="1"/>
        <v>0</v>
      </c>
    </row>
    <row r="38" spans="1:5" ht="14.25">
      <c r="A38" s="6" t="s">
        <v>27</v>
      </c>
      <c r="B38" s="7" t="s">
        <v>169</v>
      </c>
      <c r="C38" s="13"/>
      <c r="D38" s="12"/>
      <c r="E38" s="3">
        <f t="shared" si="1"/>
        <v>0</v>
      </c>
    </row>
    <row r="39" spans="1:5" ht="14.25">
      <c r="A39" s="6" t="s">
        <v>28</v>
      </c>
      <c r="B39" s="7" t="s">
        <v>169</v>
      </c>
      <c r="C39" s="13"/>
      <c r="D39" s="12"/>
      <c r="E39" s="3">
        <f t="shared" si="1"/>
        <v>0</v>
      </c>
    </row>
    <row r="40" spans="1:5" ht="14.25">
      <c r="A40" s="6" t="s">
        <v>29</v>
      </c>
      <c r="B40" s="7" t="s">
        <v>170</v>
      </c>
      <c r="C40" s="13"/>
      <c r="D40" s="12"/>
      <c r="E40" s="3">
        <f t="shared" si="1"/>
        <v>0</v>
      </c>
    </row>
    <row r="41" spans="1:5" ht="14.25">
      <c r="A41" s="6" t="s">
        <v>30</v>
      </c>
      <c r="B41" s="7" t="s">
        <v>169</v>
      </c>
      <c r="C41" s="13"/>
      <c r="D41" s="12"/>
      <c r="E41" s="3">
        <f t="shared" si="1"/>
        <v>0</v>
      </c>
    </row>
    <row r="42" spans="1:5" ht="14.25">
      <c r="A42" s="6" t="s">
        <v>31</v>
      </c>
      <c r="B42" s="7" t="s">
        <v>171</v>
      </c>
      <c r="C42" s="13"/>
      <c r="D42" s="12"/>
      <c r="E42" s="3">
        <f t="shared" si="1"/>
        <v>0</v>
      </c>
    </row>
    <row r="43" spans="1:5" ht="14.25">
      <c r="A43" s="6" t="s">
        <v>32</v>
      </c>
      <c r="B43" s="7" t="s">
        <v>172</v>
      </c>
      <c r="C43" s="13"/>
      <c r="D43" s="12"/>
      <c r="E43" s="3">
        <f t="shared" si="1"/>
        <v>0</v>
      </c>
    </row>
    <row r="44" spans="1:5" ht="14.25">
      <c r="A44" s="6" t="s">
        <v>33</v>
      </c>
      <c r="B44" s="7" t="s">
        <v>172</v>
      </c>
      <c r="C44" s="13"/>
      <c r="D44" s="12"/>
      <c r="E44" s="3">
        <f t="shared" si="1"/>
        <v>0</v>
      </c>
    </row>
    <row r="45" spans="1:5" ht="14.25">
      <c r="A45" s="6" t="s">
        <v>34</v>
      </c>
      <c r="B45" s="7" t="s">
        <v>173</v>
      </c>
      <c r="C45" s="13"/>
      <c r="D45" s="12"/>
      <c r="E45" s="3">
        <f t="shared" si="1"/>
        <v>0</v>
      </c>
    </row>
    <row r="46" spans="1:5" ht="14.25">
      <c r="A46" s="6" t="s">
        <v>35</v>
      </c>
      <c r="B46" s="7" t="s">
        <v>174</v>
      </c>
      <c r="C46" s="13"/>
      <c r="D46" s="12"/>
      <c r="E46" s="3">
        <f t="shared" si="1"/>
        <v>0</v>
      </c>
    </row>
    <row r="47" spans="1:5" ht="14.25">
      <c r="A47" s="6" t="s">
        <v>36</v>
      </c>
      <c r="B47" s="7" t="s">
        <v>175</v>
      </c>
      <c r="C47" s="13"/>
      <c r="D47" s="12"/>
      <c r="E47" s="3">
        <f t="shared" si="1"/>
        <v>0</v>
      </c>
    </row>
    <row r="48" spans="1:5" ht="28.5">
      <c r="A48" s="6" t="s">
        <v>37</v>
      </c>
      <c r="B48" s="1" t="s">
        <v>210</v>
      </c>
      <c r="C48" s="13"/>
      <c r="D48" s="12"/>
      <c r="E48" s="3">
        <f t="shared" si="1"/>
        <v>0</v>
      </c>
    </row>
    <row r="49" spans="1:5" ht="14.25">
      <c r="A49" s="6" t="s">
        <v>38</v>
      </c>
      <c r="B49" s="7" t="s">
        <v>176</v>
      </c>
      <c r="C49" s="13"/>
      <c r="D49" s="12"/>
      <c r="E49" s="3">
        <f t="shared" si="1"/>
        <v>0</v>
      </c>
    </row>
    <row r="50" spans="1:5" ht="14.25">
      <c r="A50" s="6" t="s">
        <v>39</v>
      </c>
      <c r="B50" s="7" t="s">
        <v>177</v>
      </c>
      <c r="C50" s="13"/>
      <c r="D50" s="12"/>
      <c r="E50" s="3">
        <f t="shared" si="1"/>
        <v>0</v>
      </c>
    </row>
    <row r="51" spans="1:5" ht="14.25">
      <c r="A51" s="6" t="s">
        <v>40</v>
      </c>
      <c r="B51" s="7" t="s">
        <v>177</v>
      </c>
      <c r="C51" s="13"/>
      <c r="D51" s="12"/>
      <c r="E51" s="3">
        <f t="shared" si="1"/>
        <v>0</v>
      </c>
    </row>
    <row r="52" spans="1:5" ht="14.25">
      <c r="A52" s="6" t="s">
        <v>41</v>
      </c>
      <c r="B52" s="7" t="s">
        <v>178</v>
      </c>
      <c r="C52" s="13"/>
      <c r="D52" s="12"/>
      <c r="E52" s="3">
        <f t="shared" si="1"/>
        <v>0</v>
      </c>
    </row>
    <row r="53" spans="1:5" ht="14.25">
      <c r="A53" s="6" t="s">
        <v>42</v>
      </c>
      <c r="B53" s="7" t="s">
        <v>179</v>
      </c>
      <c r="C53" s="13"/>
      <c r="D53" s="12"/>
      <c r="E53" s="3">
        <f t="shared" si="1"/>
        <v>0</v>
      </c>
    </row>
    <row r="54" spans="1:5" ht="14.25">
      <c r="A54" s="6" t="s">
        <v>43</v>
      </c>
      <c r="B54" s="7" t="s">
        <v>180</v>
      </c>
      <c r="C54" s="13"/>
      <c r="D54" s="12"/>
      <c r="E54" s="3">
        <f t="shared" si="1"/>
        <v>0</v>
      </c>
    </row>
    <row r="55" spans="1:5" ht="14.25">
      <c r="A55" s="6" t="s">
        <v>44</v>
      </c>
      <c r="B55" s="7" t="s">
        <v>181</v>
      </c>
      <c r="C55" s="13"/>
      <c r="D55" s="12"/>
      <c r="E55" s="3">
        <f t="shared" si="1"/>
        <v>0</v>
      </c>
    </row>
    <row r="56" spans="1:5" ht="14.25">
      <c r="A56" s="6" t="s">
        <v>45</v>
      </c>
      <c r="B56" s="7" t="s">
        <v>180</v>
      </c>
      <c r="C56" s="13"/>
      <c r="D56" s="12"/>
      <c r="E56" s="3">
        <f t="shared" si="1"/>
        <v>0</v>
      </c>
    </row>
    <row r="57" spans="1:5" ht="14.25">
      <c r="A57" s="6" t="s">
        <v>46</v>
      </c>
      <c r="B57" s="7" t="s">
        <v>177</v>
      </c>
      <c r="C57" s="13"/>
      <c r="D57" s="12"/>
      <c r="E57" s="3">
        <f t="shared" si="1"/>
        <v>0</v>
      </c>
    </row>
    <row r="58" spans="1:5" ht="14.25">
      <c r="A58" s="6" t="s">
        <v>47</v>
      </c>
      <c r="B58" s="7" t="s">
        <v>182</v>
      </c>
      <c r="C58" s="13"/>
      <c r="D58" s="12"/>
      <c r="E58" s="3">
        <f t="shared" si="1"/>
        <v>0</v>
      </c>
    </row>
    <row r="59" spans="1:5" ht="14.25">
      <c r="A59" s="6" t="s">
        <v>48</v>
      </c>
      <c r="B59" s="7" t="s">
        <v>183</v>
      </c>
      <c r="C59" s="13"/>
      <c r="D59" s="12"/>
      <c r="E59" s="3">
        <f t="shared" si="1"/>
        <v>0</v>
      </c>
    </row>
    <row r="60" spans="1:5" ht="14.25">
      <c r="A60" s="6" t="s">
        <v>49</v>
      </c>
      <c r="B60" s="7" t="s">
        <v>184</v>
      </c>
      <c r="C60" s="13"/>
      <c r="D60" s="12"/>
      <c r="E60" s="3">
        <f t="shared" si="1"/>
        <v>0</v>
      </c>
    </row>
    <row r="61" spans="1:5" ht="28.5">
      <c r="A61" s="6" t="s">
        <v>50</v>
      </c>
      <c r="B61" s="1" t="s">
        <v>313</v>
      </c>
      <c r="C61" s="13"/>
      <c r="D61" s="12"/>
      <c r="E61" s="3">
        <f t="shared" si="1"/>
        <v>0</v>
      </c>
    </row>
    <row r="62" spans="1:5" ht="14.25">
      <c r="A62" s="6" t="s">
        <v>51</v>
      </c>
      <c r="B62" s="7" t="s">
        <v>185</v>
      </c>
      <c r="C62" s="13"/>
      <c r="D62" s="12"/>
      <c r="E62" s="3">
        <f t="shared" si="1"/>
        <v>0</v>
      </c>
    </row>
    <row r="63" spans="1:5" ht="14.25">
      <c r="A63" s="6" t="s">
        <v>52</v>
      </c>
      <c r="B63" s="7" t="s">
        <v>185</v>
      </c>
      <c r="C63" s="13"/>
      <c r="D63" s="12"/>
      <c r="E63" s="3">
        <f t="shared" si="1"/>
        <v>0</v>
      </c>
    </row>
    <row r="64" spans="1:5" ht="14.25">
      <c r="A64" s="6" t="s">
        <v>53</v>
      </c>
      <c r="B64" s="7" t="s">
        <v>186</v>
      </c>
      <c r="C64" s="13"/>
      <c r="D64" s="12"/>
      <c r="E64" s="3">
        <f t="shared" si="1"/>
        <v>0</v>
      </c>
    </row>
    <row r="65" spans="1:5" ht="14.25">
      <c r="A65" s="6" t="s">
        <v>54</v>
      </c>
      <c r="B65" s="7" t="s">
        <v>187</v>
      </c>
      <c r="C65" s="13"/>
      <c r="D65" s="12"/>
      <c r="E65" s="3">
        <f t="shared" si="1"/>
        <v>0</v>
      </c>
    </row>
    <row r="66" spans="1:5" ht="28.5">
      <c r="A66" s="6" t="s">
        <v>55</v>
      </c>
      <c r="B66" s="1" t="s">
        <v>314</v>
      </c>
      <c r="C66" s="13"/>
      <c r="D66" s="12"/>
      <c r="E66" s="3">
        <f t="shared" si="1"/>
        <v>0</v>
      </c>
    </row>
    <row r="67" spans="1:5" ht="14.25">
      <c r="A67" s="6" t="s">
        <v>56</v>
      </c>
      <c r="B67" s="7" t="s">
        <v>188</v>
      </c>
      <c r="C67" s="13"/>
      <c r="D67" s="12"/>
      <c r="E67" s="3">
        <f t="shared" si="1"/>
        <v>0</v>
      </c>
    </row>
    <row r="68" spans="1:5" ht="14.25">
      <c r="A68" s="6" t="s">
        <v>57</v>
      </c>
      <c r="B68" s="7" t="s">
        <v>189</v>
      </c>
      <c r="C68" s="13"/>
      <c r="D68" s="12"/>
      <c r="E68" s="3">
        <f t="shared" si="1"/>
        <v>0</v>
      </c>
    </row>
    <row r="69" spans="1:5" ht="14.25">
      <c r="A69" s="6" t="s">
        <v>58</v>
      </c>
      <c r="B69" s="7" t="s">
        <v>190</v>
      </c>
      <c r="C69" s="13"/>
      <c r="D69" s="12"/>
      <c r="E69" s="3">
        <f t="shared" si="1"/>
        <v>0</v>
      </c>
    </row>
    <row r="70" spans="1:5" ht="14.25">
      <c r="A70" s="6" t="s">
        <v>59</v>
      </c>
      <c r="B70" s="7" t="s">
        <v>191</v>
      </c>
      <c r="C70" s="13"/>
      <c r="D70" s="12"/>
      <c r="E70" s="3">
        <f t="shared" si="1"/>
        <v>0</v>
      </c>
    </row>
    <row r="71" spans="1:5" ht="14.25">
      <c r="A71" s="6" t="s">
        <v>60</v>
      </c>
      <c r="B71" s="7" t="s">
        <v>192</v>
      </c>
      <c r="C71" s="13"/>
      <c r="D71" s="12"/>
      <c r="E71" s="3">
        <f t="shared" si="1"/>
        <v>0</v>
      </c>
    </row>
    <row r="72" spans="1:5" ht="28.5">
      <c r="A72" s="6" t="s">
        <v>61</v>
      </c>
      <c r="B72" s="1" t="s">
        <v>315</v>
      </c>
      <c r="C72" s="13"/>
      <c r="D72" s="12"/>
      <c r="E72" s="3">
        <f t="shared" si="1"/>
        <v>0</v>
      </c>
    </row>
    <row r="73" spans="1:5" ht="14.25">
      <c r="A73" s="6" t="s">
        <v>62</v>
      </c>
      <c r="B73" s="7" t="s">
        <v>193</v>
      </c>
      <c r="C73" s="13"/>
      <c r="D73" s="12"/>
      <c r="E73" s="3">
        <f t="shared" si="1"/>
        <v>0</v>
      </c>
    </row>
    <row r="74" spans="1:5" ht="14.25">
      <c r="A74" s="6" t="s">
        <v>63</v>
      </c>
      <c r="B74" s="7" t="s">
        <v>194</v>
      </c>
      <c r="C74" s="13"/>
      <c r="D74" s="12"/>
      <c r="E74" s="3">
        <f t="shared" si="1"/>
        <v>0</v>
      </c>
    </row>
    <row r="75" spans="1:5" ht="14.25">
      <c r="A75" s="6" t="s">
        <v>64</v>
      </c>
      <c r="B75" s="7" t="s">
        <v>195</v>
      </c>
      <c r="C75" s="13"/>
      <c r="D75" s="12"/>
      <c r="E75" s="3">
        <f t="shared" si="1"/>
        <v>0</v>
      </c>
    </row>
    <row r="76" spans="1:5" ht="14.25">
      <c r="A76" s="6" t="s">
        <v>65</v>
      </c>
      <c r="B76" s="7" t="s">
        <v>196</v>
      </c>
      <c r="C76" s="13"/>
      <c r="D76" s="12"/>
      <c r="E76" s="3">
        <f t="shared" si="1"/>
        <v>0</v>
      </c>
    </row>
    <row r="77" spans="1:5" ht="14.25">
      <c r="A77" s="6" t="s">
        <v>66</v>
      </c>
      <c r="B77" s="7" t="s">
        <v>197</v>
      </c>
      <c r="C77" s="13"/>
      <c r="D77" s="12"/>
      <c r="E77" s="3">
        <f t="shared" si="1"/>
        <v>0</v>
      </c>
    </row>
    <row r="78" spans="1:5" ht="14.25">
      <c r="A78" s="6" t="s">
        <v>67</v>
      </c>
      <c r="B78" s="7" t="s">
        <v>198</v>
      </c>
      <c r="C78" s="13"/>
      <c r="D78" s="12"/>
      <c r="E78" s="3">
        <f t="shared" si="1"/>
        <v>0</v>
      </c>
    </row>
    <row r="79" spans="1:5" ht="14.25">
      <c r="A79" s="6" t="s">
        <v>68</v>
      </c>
      <c r="B79" s="7" t="s">
        <v>199</v>
      </c>
      <c r="C79" s="13"/>
      <c r="D79" s="12"/>
      <c r="E79" s="3">
        <f t="shared" si="1"/>
        <v>0</v>
      </c>
    </row>
    <row r="80" spans="1:5" ht="14.25">
      <c r="A80" s="6" t="s">
        <v>69</v>
      </c>
      <c r="B80" s="7" t="s">
        <v>200</v>
      </c>
      <c r="C80" s="13"/>
      <c r="D80" s="12"/>
      <c r="E80" s="3">
        <f t="shared" si="1"/>
        <v>0</v>
      </c>
    </row>
    <row r="81" spans="1:5" ht="14.25">
      <c r="A81" s="6" t="s">
        <v>70</v>
      </c>
      <c r="B81" s="7" t="s">
        <v>201</v>
      </c>
      <c r="C81" s="13"/>
      <c r="D81" s="12"/>
      <c r="E81" s="3">
        <f t="shared" si="1"/>
        <v>0</v>
      </c>
    </row>
    <row r="82" spans="1:5" ht="14.25">
      <c r="A82" s="6" t="s">
        <v>71</v>
      </c>
      <c r="B82" s="7" t="s">
        <v>201</v>
      </c>
      <c r="C82" s="13"/>
      <c r="D82" s="12"/>
      <c r="E82" s="3">
        <f t="shared" si="1"/>
        <v>0</v>
      </c>
    </row>
    <row r="83" spans="1:5" ht="14.25">
      <c r="A83" s="6" t="s">
        <v>72</v>
      </c>
      <c r="B83" s="7" t="s">
        <v>202</v>
      </c>
      <c r="C83" s="13"/>
      <c r="D83" s="12"/>
      <c r="E83" s="3">
        <f t="shared" si="1"/>
        <v>0</v>
      </c>
    </row>
    <row r="84" spans="1:5" ht="14.25">
      <c r="A84" s="6" t="s">
        <v>73</v>
      </c>
      <c r="B84" s="7" t="s">
        <v>203</v>
      </c>
      <c r="C84" s="13"/>
      <c r="D84" s="12"/>
      <c r="E84" s="3">
        <f t="shared" si="1"/>
        <v>0</v>
      </c>
    </row>
    <row r="85" spans="1:5" ht="14.25">
      <c r="A85" s="6" t="s">
        <v>74</v>
      </c>
      <c r="B85" s="7" t="s">
        <v>204</v>
      </c>
      <c r="C85" s="13"/>
      <c r="D85" s="12"/>
      <c r="E85" s="3">
        <f t="shared" si="1"/>
        <v>0</v>
      </c>
    </row>
    <row r="86" spans="1:5" ht="14.25">
      <c r="A86" s="6" t="s">
        <v>75</v>
      </c>
      <c r="B86" s="7" t="s">
        <v>205</v>
      </c>
      <c r="C86" s="13"/>
      <c r="D86" s="12"/>
      <c r="E86" s="3">
        <f t="shared" si="1"/>
        <v>0</v>
      </c>
    </row>
    <row r="87" spans="1:5" ht="14.25">
      <c r="A87" s="6" t="s">
        <v>76</v>
      </c>
      <c r="B87" s="7" t="s">
        <v>205</v>
      </c>
      <c r="C87" s="13"/>
      <c r="D87" s="12"/>
      <c r="E87" s="3">
        <f t="shared" si="1"/>
        <v>0</v>
      </c>
    </row>
    <row r="88" spans="1:5" ht="14.25">
      <c r="A88" s="6" t="s">
        <v>77</v>
      </c>
      <c r="B88" s="7" t="s">
        <v>205</v>
      </c>
      <c r="C88" s="13"/>
      <c r="D88" s="12"/>
      <c r="E88" s="3">
        <f t="shared" si="1"/>
        <v>0</v>
      </c>
    </row>
    <row r="89" spans="1:5" ht="14.25">
      <c r="A89" s="6" t="s">
        <v>78</v>
      </c>
      <c r="B89" s="7" t="s">
        <v>205</v>
      </c>
      <c r="C89" s="13"/>
      <c r="D89" s="12"/>
      <c r="E89" s="3">
        <f t="shared" si="1"/>
        <v>0</v>
      </c>
    </row>
    <row r="90" spans="1:5" ht="14.25">
      <c r="A90" s="6" t="s">
        <v>79</v>
      </c>
      <c r="B90" s="7" t="s">
        <v>206</v>
      </c>
      <c r="C90" s="13"/>
      <c r="D90" s="12"/>
      <c r="E90" s="3">
        <f t="shared" si="1"/>
        <v>0</v>
      </c>
    </row>
    <row r="91" spans="1:5" ht="14.25">
      <c r="A91" s="6" t="s">
        <v>80</v>
      </c>
      <c r="B91" s="7" t="s">
        <v>207</v>
      </c>
      <c r="C91" s="13"/>
      <c r="D91" s="12"/>
      <c r="E91" s="3">
        <f t="shared" si="1"/>
        <v>0</v>
      </c>
    </row>
    <row r="92" spans="1:5" ht="14.25">
      <c r="A92" s="6" t="s">
        <v>81</v>
      </c>
      <c r="B92" s="7" t="s">
        <v>207</v>
      </c>
      <c r="C92" s="13"/>
      <c r="D92" s="12"/>
      <c r="E92" s="3">
        <f t="shared" si="1"/>
        <v>0</v>
      </c>
    </row>
    <row r="93" spans="1:5" ht="14.25">
      <c r="A93" s="6" t="s">
        <v>82</v>
      </c>
      <c r="B93" s="7" t="s">
        <v>208</v>
      </c>
      <c r="C93" s="13"/>
      <c r="D93" s="12"/>
      <c r="E93" s="3">
        <f t="shared" si="1"/>
        <v>0</v>
      </c>
    </row>
    <row r="94" spans="1:5" ht="14.25">
      <c r="A94" s="6" t="s">
        <v>83</v>
      </c>
      <c r="B94" s="7" t="s">
        <v>209</v>
      </c>
      <c r="C94" s="13"/>
      <c r="D94" s="12"/>
      <c r="E94" s="3">
        <f>(C94+D94)/2</f>
        <v>0</v>
      </c>
    </row>
    <row r="95" spans="1:5" ht="36.75" customHeight="1">
      <c r="A95" s="54" t="s">
        <v>303</v>
      </c>
      <c r="B95" s="54"/>
      <c r="C95" s="54"/>
      <c r="D95" s="54"/>
      <c r="E95" s="4">
        <f>SUM(E29:E94)</f>
        <v>0</v>
      </c>
    </row>
    <row r="96" spans="1:5" ht="14.25">
      <c r="A96" s="8"/>
      <c r="B96" s="9"/>
      <c r="C96" s="9"/>
      <c r="D96" s="9"/>
      <c r="E96" s="10"/>
    </row>
    <row r="97" spans="1:5" ht="44.25" customHeight="1">
      <c r="A97" s="43" t="s">
        <v>154</v>
      </c>
      <c r="B97" s="44"/>
      <c r="C97" s="44"/>
      <c r="D97" s="44"/>
      <c r="E97" s="14"/>
    </row>
    <row r="98" spans="1:5" ht="41.25" customHeight="1">
      <c r="A98" s="55" t="s">
        <v>304</v>
      </c>
      <c r="B98" s="55"/>
      <c r="C98" s="64"/>
      <c r="D98" s="64"/>
      <c r="E98" s="11">
        <f>E26*0.75</f>
        <v>0</v>
      </c>
    </row>
    <row r="99" spans="1:5" ht="39" customHeight="1">
      <c r="A99" s="55" t="s">
        <v>305</v>
      </c>
      <c r="B99" s="55"/>
      <c r="C99" s="55"/>
      <c r="D99" s="55"/>
      <c r="E99" s="11">
        <f>E95*0.25</f>
        <v>0</v>
      </c>
    </row>
    <row r="100" spans="1:5" ht="15" customHeight="1">
      <c r="A100" s="57"/>
      <c r="B100" s="57"/>
      <c r="C100" s="57"/>
      <c r="D100" s="57"/>
      <c r="E100" s="57"/>
    </row>
    <row r="101" spans="1:5" ht="48" customHeight="1">
      <c r="A101" s="54" t="s">
        <v>306</v>
      </c>
      <c r="B101" s="56"/>
      <c r="C101" s="56"/>
      <c r="D101" s="56"/>
      <c r="E101" s="4">
        <f>E98+E99</f>
        <v>0</v>
      </c>
    </row>
    <row r="102" spans="1:5" ht="14.25">
      <c r="A102" s="31"/>
      <c r="B102" s="32"/>
      <c r="C102" s="32"/>
      <c r="D102" s="32"/>
      <c r="E102" s="33"/>
    </row>
    <row r="103" spans="1:5" ht="46.5" customHeight="1">
      <c r="A103" s="34" t="s">
        <v>86</v>
      </c>
      <c r="B103" s="35"/>
      <c r="C103" s="35"/>
      <c r="D103" s="35"/>
      <c r="E103" s="36"/>
    </row>
    <row r="104" spans="1:5" ht="30" customHeight="1">
      <c r="A104" s="37" t="s">
        <v>87</v>
      </c>
      <c r="B104" s="38"/>
      <c r="C104" s="38"/>
      <c r="D104" s="38"/>
      <c r="E104" s="39"/>
    </row>
    <row r="105" spans="1:5" ht="28.5" customHeight="1">
      <c r="A105" s="37" t="s">
        <v>88</v>
      </c>
      <c r="B105" s="38"/>
      <c r="C105" s="38"/>
      <c r="D105" s="38"/>
      <c r="E105" s="39"/>
    </row>
    <row r="106" spans="1:5" ht="31.5" customHeight="1">
      <c r="A106" s="37" t="s">
        <v>89</v>
      </c>
      <c r="B106" s="38"/>
      <c r="C106" s="39"/>
      <c r="D106" s="37" t="s">
        <v>90</v>
      </c>
      <c r="E106" s="39"/>
    </row>
    <row r="107" spans="1:5" ht="35.25" customHeight="1">
      <c r="A107" s="37" t="s">
        <v>91</v>
      </c>
      <c r="B107" s="38"/>
      <c r="C107" s="38"/>
      <c r="D107" s="38"/>
      <c r="E107" s="15" t="s">
        <v>92</v>
      </c>
    </row>
    <row r="108" spans="1:5" ht="27.75" customHeight="1">
      <c r="A108" s="45" t="s">
        <v>93</v>
      </c>
      <c r="B108" s="46"/>
      <c r="C108" s="46"/>
      <c r="D108" s="46"/>
      <c r="E108" s="47"/>
    </row>
    <row r="109" spans="1:5" ht="24" customHeight="1">
      <c r="A109" s="37" t="s">
        <v>94</v>
      </c>
      <c r="B109" s="38"/>
      <c r="C109" s="38"/>
      <c r="D109" s="38"/>
      <c r="E109" s="39"/>
    </row>
  </sheetData>
  <sheetProtection sheet="1" objects="1" scenarios="1"/>
  <mergeCells count="23">
    <mergeCell ref="A108:E108"/>
    <mergeCell ref="A109:E109"/>
    <mergeCell ref="A107:D107"/>
    <mergeCell ref="A2:E2"/>
    <mergeCell ref="A26:D26"/>
    <mergeCell ref="A95:D95"/>
    <mergeCell ref="A99:D99"/>
    <mergeCell ref="A101:D101"/>
    <mergeCell ref="A100:E100"/>
    <mergeCell ref="A27:E27"/>
    <mergeCell ref="A4:E4"/>
    <mergeCell ref="A98:D98"/>
    <mergeCell ref="A6:E6"/>
    <mergeCell ref="A3:E3"/>
    <mergeCell ref="A1:E1"/>
    <mergeCell ref="A102:E102"/>
    <mergeCell ref="A103:E103"/>
    <mergeCell ref="A106:C106"/>
    <mergeCell ref="A5:E5"/>
    <mergeCell ref="A97:D97"/>
    <mergeCell ref="A104:E104"/>
    <mergeCell ref="A105:E105"/>
    <mergeCell ref="D106:E10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30.421875" style="16" customWidth="1"/>
    <col min="2" max="2" width="14.00390625" style="16" customWidth="1"/>
    <col min="3" max="3" width="30.421875" style="16" customWidth="1"/>
    <col min="4" max="4" width="14.00390625" style="16" customWidth="1"/>
    <col min="5" max="5" width="12.00390625" style="16" customWidth="1"/>
    <col min="6" max="6" width="21.00390625" style="16" customWidth="1"/>
    <col min="7" max="16384" width="9.140625" style="16" customWidth="1"/>
  </cols>
  <sheetData>
    <row r="1" spans="1:6" ht="14.25">
      <c r="A1" s="31"/>
      <c r="B1" s="32"/>
      <c r="C1" s="32"/>
      <c r="D1" s="32"/>
      <c r="E1" s="32"/>
      <c r="F1" s="33"/>
    </row>
    <row r="2" spans="1:6" ht="23.25">
      <c r="A2" s="48" t="s">
        <v>95</v>
      </c>
      <c r="B2" s="49"/>
      <c r="C2" s="49"/>
      <c r="D2" s="49"/>
      <c r="E2" s="49"/>
      <c r="F2" s="50"/>
    </row>
    <row r="3" spans="1:6" ht="27.75">
      <c r="A3" s="68"/>
      <c r="B3" s="69"/>
      <c r="C3" s="69"/>
      <c r="D3" s="69"/>
      <c r="E3" s="69"/>
      <c r="F3" s="70"/>
    </row>
    <row r="4" spans="1:7" ht="89.25" customHeight="1">
      <c r="A4" s="61" t="s">
        <v>336</v>
      </c>
      <c r="B4" s="62"/>
      <c r="C4" s="62"/>
      <c r="D4" s="62"/>
      <c r="E4" s="62"/>
      <c r="F4" s="63"/>
      <c r="G4" s="17"/>
    </row>
    <row r="5" spans="1:6" ht="18">
      <c r="A5" s="40" t="s">
        <v>84</v>
      </c>
      <c r="B5" s="41"/>
      <c r="C5" s="41"/>
      <c r="D5" s="41"/>
      <c r="E5" s="41"/>
      <c r="F5" s="42"/>
    </row>
    <row r="6" spans="1:6" ht="11.25" customHeight="1">
      <c r="A6" s="65"/>
      <c r="B6" s="66"/>
      <c r="C6" s="66"/>
      <c r="D6" s="66"/>
      <c r="E6" s="66"/>
      <c r="F6" s="67"/>
    </row>
    <row r="7" spans="1:6" ht="60">
      <c r="A7" s="2" t="s">
        <v>307</v>
      </c>
      <c r="B7" s="78" t="s">
        <v>308</v>
      </c>
      <c r="C7" s="79"/>
      <c r="D7" s="2" t="s">
        <v>295</v>
      </c>
      <c r="E7" s="2" t="s">
        <v>296</v>
      </c>
      <c r="F7" s="2" t="s">
        <v>297</v>
      </c>
    </row>
    <row r="8" spans="1:6" ht="30">
      <c r="A8" s="80" t="s">
        <v>121</v>
      </c>
      <c r="B8" s="2" t="s">
        <v>225</v>
      </c>
      <c r="C8" s="2" t="s">
        <v>226</v>
      </c>
      <c r="D8" s="81"/>
      <c r="E8" s="81"/>
      <c r="F8" s="82">
        <f>(D8+E8)/2</f>
        <v>0</v>
      </c>
    </row>
    <row r="9" spans="1:6" ht="25.5" customHeight="1">
      <c r="A9" s="80"/>
      <c r="B9" s="7" t="s">
        <v>104</v>
      </c>
      <c r="C9" s="1" t="s">
        <v>211</v>
      </c>
      <c r="D9" s="81"/>
      <c r="E9" s="81"/>
      <c r="F9" s="82"/>
    </row>
    <row r="10" spans="1:6" ht="28.5">
      <c r="A10" s="80"/>
      <c r="B10" s="7" t="s">
        <v>105</v>
      </c>
      <c r="C10" s="1" t="s">
        <v>212</v>
      </c>
      <c r="D10" s="81"/>
      <c r="E10" s="81"/>
      <c r="F10" s="82"/>
    </row>
    <row r="11" spans="1:6" ht="14.25">
      <c r="A11" s="80"/>
      <c r="B11" s="7" t="s">
        <v>100</v>
      </c>
      <c r="C11" s="1" t="s">
        <v>213</v>
      </c>
      <c r="D11" s="81"/>
      <c r="E11" s="81"/>
      <c r="F11" s="82"/>
    </row>
    <row r="12" spans="1:6" ht="28.5">
      <c r="A12" s="80"/>
      <c r="B12" s="7" t="s">
        <v>97</v>
      </c>
      <c r="C12" s="1" t="s">
        <v>214</v>
      </c>
      <c r="D12" s="81"/>
      <c r="E12" s="81"/>
      <c r="F12" s="82"/>
    </row>
    <row r="13" spans="1:6" ht="14.25">
      <c r="A13" s="80"/>
      <c r="B13" s="7" t="s">
        <v>96</v>
      </c>
      <c r="C13" s="1" t="s">
        <v>215</v>
      </c>
      <c r="D13" s="81"/>
      <c r="E13" s="81"/>
      <c r="F13" s="82"/>
    </row>
    <row r="14" spans="1:6" ht="28.5">
      <c r="A14" s="80"/>
      <c r="B14" s="7" t="s">
        <v>101</v>
      </c>
      <c r="C14" s="1" t="s">
        <v>223</v>
      </c>
      <c r="D14" s="81"/>
      <c r="E14" s="81"/>
      <c r="F14" s="82"/>
    </row>
    <row r="15" spans="1:6" ht="28.5">
      <c r="A15" s="80"/>
      <c r="B15" s="7" t="s">
        <v>157</v>
      </c>
      <c r="C15" s="1" t="s">
        <v>216</v>
      </c>
      <c r="D15" s="81"/>
      <c r="E15" s="81"/>
      <c r="F15" s="82"/>
    </row>
    <row r="16" spans="1:6" ht="14.25">
      <c r="A16" s="80"/>
      <c r="B16" s="7" t="s">
        <v>158</v>
      </c>
      <c r="C16" s="7" t="s">
        <v>217</v>
      </c>
      <c r="D16" s="81"/>
      <c r="E16" s="81"/>
      <c r="F16" s="82"/>
    </row>
    <row r="17" spans="1:6" ht="28.5">
      <c r="A17" s="80"/>
      <c r="B17" s="7" t="s">
        <v>106</v>
      </c>
      <c r="C17" s="1" t="s">
        <v>218</v>
      </c>
      <c r="D17" s="81"/>
      <c r="E17" s="81"/>
      <c r="F17" s="82"/>
    </row>
    <row r="18" spans="1:6" ht="42.75">
      <c r="A18" s="80"/>
      <c r="B18" s="7" t="s">
        <v>119</v>
      </c>
      <c r="C18" s="1" t="s">
        <v>219</v>
      </c>
      <c r="D18" s="81"/>
      <c r="E18" s="81"/>
      <c r="F18" s="82"/>
    </row>
    <row r="19" spans="1:6" ht="42.75">
      <c r="A19" s="80"/>
      <c r="B19" s="7" t="s">
        <v>118</v>
      </c>
      <c r="C19" s="1" t="s">
        <v>220</v>
      </c>
      <c r="D19" s="81"/>
      <c r="E19" s="81"/>
      <c r="F19" s="82"/>
    </row>
    <row r="20" spans="1:6" ht="28.5">
      <c r="A20" s="80"/>
      <c r="B20" s="7" t="s">
        <v>114</v>
      </c>
      <c r="C20" s="1" t="s">
        <v>221</v>
      </c>
      <c r="D20" s="81"/>
      <c r="E20" s="81"/>
      <c r="F20" s="82"/>
    </row>
    <row r="21" spans="1:6" ht="42.75">
      <c r="A21" s="80"/>
      <c r="B21" s="7" t="s">
        <v>110</v>
      </c>
      <c r="C21" s="1" t="s">
        <v>224</v>
      </c>
      <c r="D21" s="81"/>
      <c r="E21" s="81"/>
      <c r="F21" s="82"/>
    </row>
    <row r="22" spans="1:6" ht="28.5">
      <c r="A22" s="80"/>
      <c r="B22" s="7" t="s">
        <v>108</v>
      </c>
      <c r="C22" s="1" t="s">
        <v>222</v>
      </c>
      <c r="D22" s="81"/>
      <c r="E22" s="81"/>
      <c r="F22" s="82"/>
    </row>
    <row r="23" spans="1:6" ht="30">
      <c r="A23" s="87" t="s">
        <v>122</v>
      </c>
      <c r="B23" s="18" t="s">
        <v>227</v>
      </c>
      <c r="C23" s="18" t="s">
        <v>226</v>
      </c>
      <c r="D23" s="90"/>
      <c r="E23" s="90"/>
      <c r="F23" s="94">
        <f>(D34+E34)/2</f>
        <v>0</v>
      </c>
    </row>
    <row r="24" spans="1:6" ht="42.75">
      <c r="A24" s="88"/>
      <c r="B24" s="19" t="s">
        <v>103</v>
      </c>
      <c r="C24" s="20" t="s">
        <v>228</v>
      </c>
      <c r="D24" s="91"/>
      <c r="E24" s="91"/>
      <c r="F24" s="95"/>
    </row>
    <row r="25" spans="1:6" ht="28.5">
      <c r="A25" s="88"/>
      <c r="B25" s="19" t="s">
        <v>99</v>
      </c>
      <c r="C25" s="20" t="s">
        <v>229</v>
      </c>
      <c r="D25" s="91"/>
      <c r="E25" s="91"/>
      <c r="F25" s="95"/>
    </row>
    <row r="26" spans="1:6" ht="28.5">
      <c r="A26" s="88"/>
      <c r="B26" s="19" t="s">
        <v>97</v>
      </c>
      <c r="C26" s="20" t="s">
        <v>214</v>
      </c>
      <c r="D26" s="91"/>
      <c r="E26" s="91"/>
      <c r="F26" s="95"/>
    </row>
    <row r="27" spans="1:6" ht="28.5">
      <c r="A27" s="88"/>
      <c r="B27" s="19" t="s">
        <v>101</v>
      </c>
      <c r="C27" s="20" t="s">
        <v>230</v>
      </c>
      <c r="D27" s="91"/>
      <c r="E27" s="91"/>
      <c r="F27" s="95"/>
    </row>
    <row r="28" spans="1:6" ht="28.5">
      <c r="A28" s="88"/>
      <c r="B28" s="19" t="s">
        <v>157</v>
      </c>
      <c r="C28" s="20" t="s">
        <v>231</v>
      </c>
      <c r="D28" s="91"/>
      <c r="E28" s="91"/>
      <c r="F28" s="95"/>
    </row>
    <row r="29" spans="1:6" ht="42.75">
      <c r="A29" s="88"/>
      <c r="B29" s="19" t="s">
        <v>119</v>
      </c>
      <c r="C29" s="20" t="s">
        <v>219</v>
      </c>
      <c r="D29" s="91"/>
      <c r="E29" s="91"/>
      <c r="F29" s="95"/>
    </row>
    <row r="30" spans="1:6" ht="42.75">
      <c r="A30" s="88"/>
      <c r="B30" s="19" t="s">
        <v>116</v>
      </c>
      <c r="C30" s="20" t="s">
        <v>232</v>
      </c>
      <c r="D30" s="91"/>
      <c r="E30" s="91"/>
      <c r="F30" s="95"/>
    </row>
    <row r="31" spans="1:6" ht="28.5">
      <c r="A31" s="88"/>
      <c r="B31" s="19" t="s">
        <v>114</v>
      </c>
      <c r="C31" s="20" t="s">
        <v>221</v>
      </c>
      <c r="D31" s="91"/>
      <c r="E31" s="91"/>
      <c r="F31" s="95"/>
    </row>
    <row r="32" spans="1:6" ht="28.5">
      <c r="A32" s="88"/>
      <c r="B32" s="19" t="s">
        <v>111</v>
      </c>
      <c r="C32" s="20" t="s">
        <v>233</v>
      </c>
      <c r="D32" s="91"/>
      <c r="E32" s="91"/>
      <c r="F32" s="95"/>
    </row>
    <row r="33" spans="1:6" ht="28.5">
      <c r="A33" s="88"/>
      <c r="B33" s="19" t="s">
        <v>112</v>
      </c>
      <c r="C33" s="20" t="s">
        <v>234</v>
      </c>
      <c r="D33" s="91"/>
      <c r="E33" s="91"/>
      <c r="F33" s="95"/>
    </row>
    <row r="34" spans="1:6" ht="28.5">
      <c r="A34" s="89"/>
      <c r="B34" s="20" t="s">
        <v>115</v>
      </c>
      <c r="C34" s="20" t="s">
        <v>235</v>
      </c>
      <c r="D34" s="92"/>
      <c r="E34" s="92"/>
      <c r="F34" s="96"/>
    </row>
    <row r="35" spans="1:6" ht="30">
      <c r="A35" s="87" t="s">
        <v>123</v>
      </c>
      <c r="B35" s="18" t="s">
        <v>225</v>
      </c>
      <c r="C35" s="18" t="s">
        <v>226</v>
      </c>
      <c r="D35" s="90"/>
      <c r="E35" s="90"/>
      <c r="F35" s="94">
        <f>(D47+E47)/2</f>
        <v>0</v>
      </c>
    </row>
    <row r="36" spans="1:6" ht="28.5">
      <c r="A36" s="88"/>
      <c r="B36" s="20" t="s">
        <v>102</v>
      </c>
      <c r="C36" s="20" t="s">
        <v>237</v>
      </c>
      <c r="D36" s="91"/>
      <c r="E36" s="91"/>
      <c r="F36" s="95"/>
    </row>
    <row r="37" spans="1:6" ht="42.75">
      <c r="A37" s="88"/>
      <c r="B37" s="20" t="s">
        <v>100</v>
      </c>
      <c r="C37" s="20" t="s">
        <v>238</v>
      </c>
      <c r="D37" s="91"/>
      <c r="E37" s="91"/>
      <c r="F37" s="95"/>
    </row>
    <row r="38" spans="1:6" ht="28.5">
      <c r="A38" s="88"/>
      <c r="B38" s="20" t="s">
        <v>97</v>
      </c>
      <c r="C38" s="20" t="s">
        <v>214</v>
      </c>
      <c r="D38" s="91"/>
      <c r="E38" s="91"/>
      <c r="F38" s="95"/>
    </row>
    <row r="39" spans="1:6" ht="14.25">
      <c r="A39" s="88"/>
      <c r="B39" s="20" t="s">
        <v>96</v>
      </c>
      <c r="C39" s="20" t="s">
        <v>215</v>
      </c>
      <c r="D39" s="91"/>
      <c r="E39" s="91"/>
      <c r="F39" s="95"/>
    </row>
    <row r="40" spans="1:6" ht="28.5">
      <c r="A40" s="88"/>
      <c r="B40" s="20" t="s">
        <v>101</v>
      </c>
      <c r="C40" s="20" t="s">
        <v>230</v>
      </c>
      <c r="D40" s="91"/>
      <c r="E40" s="91"/>
      <c r="F40" s="95"/>
    </row>
    <row r="41" spans="1:6" ht="28.5">
      <c r="A41" s="88"/>
      <c r="B41" s="20" t="s">
        <v>157</v>
      </c>
      <c r="C41" s="20" t="s">
        <v>239</v>
      </c>
      <c r="D41" s="91"/>
      <c r="E41" s="91"/>
      <c r="F41" s="95"/>
    </row>
    <row r="42" spans="1:6" ht="42.75">
      <c r="A42" s="88"/>
      <c r="B42" s="20" t="s">
        <v>119</v>
      </c>
      <c r="C42" s="20" t="s">
        <v>219</v>
      </c>
      <c r="D42" s="91"/>
      <c r="E42" s="91"/>
      <c r="F42" s="95"/>
    </row>
    <row r="43" spans="1:6" ht="42.75">
      <c r="A43" s="88"/>
      <c r="B43" s="20" t="s">
        <v>117</v>
      </c>
      <c r="C43" s="20" t="s">
        <v>240</v>
      </c>
      <c r="D43" s="91"/>
      <c r="E43" s="91"/>
      <c r="F43" s="95"/>
    </row>
    <row r="44" spans="1:6" ht="28.5">
      <c r="A44" s="88"/>
      <c r="B44" s="20" t="s">
        <v>114</v>
      </c>
      <c r="C44" s="20" t="s">
        <v>221</v>
      </c>
      <c r="D44" s="91"/>
      <c r="E44" s="91"/>
      <c r="F44" s="95"/>
    </row>
    <row r="45" spans="1:6" ht="42.75">
      <c r="A45" s="88"/>
      <c r="B45" s="20" t="s">
        <v>107</v>
      </c>
      <c r="C45" s="20" t="s">
        <v>241</v>
      </c>
      <c r="D45" s="91"/>
      <c r="E45" s="91"/>
      <c r="F45" s="95"/>
    </row>
    <row r="46" spans="1:6" ht="28.5">
      <c r="A46" s="88"/>
      <c r="B46" s="20" t="s">
        <v>109</v>
      </c>
      <c r="C46" s="20" t="s">
        <v>242</v>
      </c>
      <c r="D46" s="91"/>
      <c r="E46" s="91"/>
      <c r="F46" s="95"/>
    </row>
    <row r="47" spans="1:6" ht="28.5">
      <c r="A47" s="89"/>
      <c r="B47" s="1" t="s">
        <v>113</v>
      </c>
      <c r="C47" s="1" t="s">
        <v>243</v>
      </c>
      <c r="D47" s="92"/>
      <c r="E47" s="92"/>
      <c r="F47" s="96"/>
    </row>
    <row r="48" spans="1:6" ht="18">
      <c r="A48" s="51" t="s">
        <v>302</v>
      </c>
      <c r="B48" s="52"/>
      <c r="C48" s="52"/>
      <c r="D48" s="93"/>
      <c r="E48" s="93"/>
      <c r="F48" s="21">
        <f>SUM(F8:F46)</f>
        <v>0</v>
      </c>
    </row>
    <row r="49" spans="1:6" ht="9.75" customHeight="1">
      <c r="A49" s="31"/>
      <c r="B49" s="32"/>
      <c r="C49" s="32"/>
      <c r="D49" s="32"/>
      <c r="E49" s="32"/>
      <c r="F49" s="33"/>
    </row>
    <row r="50" spans="1:6" ht="60">
      <c r="A50" s="5" t="s">
        <v>155</v>
      </c>
      <c r="B50" s="78" t="s">
        <v>236</v>
      </c>
      <c r="C50" s="79"/>
      <c r="D50" s="2" t="s">
        <v>17</v>
      </c>
      <c r="E50" s="2" t="s">
        <v>18</v>
      </c>
      <c r="F50" s="2" t="s">
        <v>152</v>
      </c>
    </row>
    <row r="51" spans="1:6" ht="14.25">
      <c r="A51" s="7" t="s">
        <v>96</v>
      </c>
      <c r="B51" s="97" t="s">
        <v>215</v>
      </c>
      <c r="C51" s="98"/>
      <c r="D51" s="12"/>
      <c r="E51" s="13"/>
      <c r="F51" s="3">
        <f>(D51+E51)/2</f>
        <v>0</v>
      </c>
    </row>
    <row r="52" spans="1:6" ht="14.25">
      <c r="A52" s="7" t="s">
        <v>97</v>
      </c>
      <c r="B52" s="97" t="s">
        <v>214</v>
      </c>
      <c r="C52" s="98"/>
      <c r="D52" s="12"/>
      <c r="E52" s="13"/>
      <c r="F52" s="3">
        <f aca="true" t="shared" si="0" ref="F52:F77">(D52+E52)/2</f>
        <v>0</v>
      </c>
    </row>
    <row r="53" spans="1:6" ht="18" customHeight="1">
      <c r="A53" s="1" t="s">
        <v>98</v>
      </c>
      <c r="B53" s="80" t="s">
        <v>244</v>
      </c>
      <c r="C53" s="80"/>
      <c r="D53" s="12"/>
      <c r="E53" s="13"/>
      <c r="F53" s="3">
        <f t="shared" si="0"/>
        <v>0</v>
      </c>
    </row>
    <row r="54" spans="1:6" ht="21.75" customHeight="1">
      <c r="A54" s="1" t="s">
        <v>99</v>
      </c>
      <c r="B54" s="80" t="s">
        <v>229</v>
      </c>
      <c r="C54" s="80"/>
      <c r="D54" s="12"/>
      <c r="E54" s="13"/>
      <c r="F54" s="3">
        <f t="shared" si="0"/>
        <v>0</v>
      </c>
    </row>
    <row r="55" spans="1:6" ht="14.25">
      <c r="A55" s="7" t="s">
        <v>100</v>
      </c>
      <c r="B55" s="83" t="s">
        <v>213</v>
      </c>
      <c r="C55" s="83"/>
      <c r="D55" s="12"/>
      <c r="E55" s="13"/>
      <c r="F55" s="3">
        <f t="shared" si="0"/>
        <v>0</v>
      </c>
    </row>
    <row r="56" spans="1:6" ht="14.25">
      <c r="A56" s="7" t="s">
        <v>157</v>
      </c>
      <c r="B56" s="83" t="s">
        <v>216</v>
      </c>
      <c r="C56" s="83"/>
      <c r="D56" s="12"/>
      <c r="E56" s="13"/>
      <c r="F56" s="3">
        <f t="shared" si="0"/>
        <v>0</v>
      </c>
    </row>
    <row r="57" spans="1:6" ht="14.25">
      <c r="A57" s="7" t="s">
        <v>158</v>
      </c>
      <c r="B57" s="83" t="s">
        <v>217</v>
      </c>
      <c r="C57" s="83"/>
      <c r="D57" s="12"/>
      <c r="E57" s="13"/>
      <c r="F57" s="3">
        <f t="shared" si="0"/>
        <v>0</v>
      </c>
    </row>
    <row r="58" spans="1:6" ht="27.75" customHeight="1">
      <c r="A58" s="7" t="s">
        <v>101</v>
      </c>
      <c r="B58" s="80" t="s">
        <v>246</v>
      </c>
      <c r="C58" s="83"/>
      <c r="D58" s="12"/>
      <c r="E58" s="13"/>
      <c r="F58" s="3">
        <f t="shared" si="0"/>
        <v>0</v>
      </c>
    </row>
    <row r="59" spans="1:6" ht="35.25" customHeight="1">
      <c r="A59" s="1" t="s">
        <v>102</v>
      </c>
      <c r="B59" s="80" t="s">
        <v>237</v>
      </c>
      <c r="C59" s="80"/>
      <c r="D59" s="12"/>
      <c r="E59" s="13"/>
      <c r="F59" s="3">
        <f t="shared" si="0"/>
        <v>0</v>
      </c>
    </row>
    <row r="60" spans="1:6" ht="36.75" customHeight="1">
      <c r="A60" s="1" t="s">
        <v>103</v>
      </c>
      <c r="B60" s="80" t="s">
        <v>228</v>
      </c>
      <c r="C60" s="80"/>
      <c r="D60" s="12"/>
      <c r="E60" s="13"/>
      <c r="F60" s="3">
        <f t="shared" si="0"/>
        <v>0</v>
      </c>
    </row>
    <row r="61" spans="1:6" ht="14.25">
      <c r="A61" s="7" t="s">
        <v>104</v>
      </c>
      <c r="B61" s="83" t="s">
        <v>211</v>
      </c>
      <c r="C61" s="83"/>
      <c r="D61" s="12"/>
      <c r="E61" s="13"/>
      <c r="F61" s="3">
        <f t="shared" si="0"/>
        <v>0</v>
      </c>
    </row>
    <row r="62" spans="1:6" ht="30.75" customHeight="1">
      <c r="A62" s="7" t="s">
        <v>105</v>
      </c>
      <c r="B62" s="80" t="s">
        <v>247</v>
      </c>
      <c r="C62" s="83"/>
      <c r="D62" s="12"/>
      <c r="E62" s="13"/>
      <c r="F62" s="3">
        <f t="shared" si="0"/>
        <v>0</v>
      </c>
    </row>
    <row r="63" spans="1:6" ht="14.25">
      <c r="A63" s="7" t="s">
        <v>106</v>
      </c>
      <c r="B63" s="83" t="s">
        <v>218</v>
      </c>
      <c r="C63" s="83"/>
      <c r="D63" s="12"/>
      <c r="E63" s="13"/>
      <c r="F63" s="3">
        <f t="shared" si="0"/>
        <v>0</v>
      </c>
    </row>
    <row r="64" spans="1:6" ht="36" customHeight="1">
      <c r="A64" s="1" t="s">
        <v>107</v>
      </c>
      <c r="B64" s="80" t="s">
        <v>241</v>
      </c>
      <c r="C64" s="80"/>
      <c r="D64" s="12"/>
      <c r="E64" s="13"/>
      <c r="F64" s="3">
        <f t="shared" si="0"/>
        <v>0</v>
      </c>
    </row>
    <row r="65" spans="1:6" ht="14.25">
      <c r="A65" s="7" t="s">
        <v>108</v>
      </c>
      <c r="B65" s="83" t="s">
        <v>222</v>
      </c>
      <c r="C65" s="83"/>
      <c r="D65" s="12"/>
      <c r="E65" s="13"/>
      <c r="F65" s="3">
        <f t="shared" si="0"/>
        <v>0</v>
      </c>
    </row>
    <row r="66" spans="1:6" ht="27.75" customHeight="1">
      <c r="A66" s="1" t="s">
        <v>109</v>
      </c>
      <c r="B66" s="80" t="s">
        <v>242</v>
      </c>
      <c r="C66" s="80"/>
      <c r="D66" s="12"/>
      <c r="E66" s="13"/>
      <c r="F66" s="3">
        <f t="shared" si="0"/>
        <v>0</v>
      </c>
    </row>
    <row r="67" spans="1:6" ht="27.75" customHeight="1">
      <c r="A67" s="7" t="s">
        <v>110</v>
      </c>
      <c r="B67" s="80" t="s">
        <v>248</v>
      </c>
      <c r="C67" s="83"/>
      <c r="D67" s="12"/>
      <c r="E67" s="13"/>
      <c r="F67" s="3">
        <f t="shared" si="0"/>
        <v>0</v>
      </c>
    </row>
    <row r="68" spans="1:6" ht="34.5" customHeight="1">
      <c r="A68" s="1" t="s">
        <v>111</v>
      </c>
      <c r="B68" s="80" t="s">
        <v>233</v>
      </c>
      <c r="C68" s="80"/>
      <c r="D68" s="12"/>
      <c r="E68" s="13"/>
      <c r="F68" s="3">
        <f t="shared" si="0"/>
        <v>0</v>
      </c>
    </row>
    <row r="69" spans="1:6" ht="30" customHeight="1">
      <c r="A69" s="1" t="s">
        <v>112</v>
      </c>
      <c r="B69" s="80" t="s">
        <v>234</v>
      </c>
      <c r="C69" s="80"/>
      <c r="D69" s="12"/>
      <c r="E69" s="13"/>
      <c r="F69" s="3">
        <f t="shared" si="0"/>
        <v>0</v>
      </c>
    </row>
    <row r="70" spans="1:6" ht="30.75" customHeight="1">
      <c r="A70" s="1" t="s">
        <v>113</v>
      </c>
      <c r="B70" s="80" t="s">
        <v>243</v>
      </c>
      <c r="C70" s="80"/>
      <c r="D70" s="12"/>
      <c r="E70" s="13"/>
      <c r="F70" s="3">
        <f t="shared" si="0"/>
        <v>0</v>
      </c>
    </row>
    <row r="71" spans="1:6" ht="14.25">
      <c r="A71" s="7" t="s">
        <v>114</v>
      </c>
      <c r="B71" s="83" t="s">
        <v>221</v>
      </c>
      <c r="C71" s="83"/>
      <c r="D71" s="12"/>
      <c r="E71" s="13"/>
      <c r="F71" s="3">
        <f t="shared" si="0"/>
        <v>0</v>
      </c>
    </row>
    <row r="72" spans="1:6" ht="25.5" customHeight="1">
      <c r="A72" s="1" t="s">
        <v>115</v>
      </c>
      <c r="B72" s="80" t="s">
        <v>235</v>
      </c>
      <c r="C72" s="80"/>
      <c r="D72" s="12"/>
      <c r="E72" s="13"/>
      <c r="F72" s="3">
        <f t="shared" si="0"/>
        <v>0</v>
      </c>
    </row>
    <row r="73" spans="1:6" ht="49.5" customHeight="1">
      <c r="A73" s="1" t="s">
        <v>116</v>
      </c>
      <c r="B73" s="80" t="s">
        <v>232</v>
      </c>
      <c r="C73" s="80"/>
      <c r="D73" s="12"/>
      <c r="E73" s="13"/>
      <c r="F73" s="3">
        <f t="shared" si="0"/>
        <v>0</v>
      </c>
    </row>
    <row r="74" spans="1:6" ht="44.25" customHeight="1">
      <c r="A74" s="1" t="s">
        <v>117</v>
      </c>
      <c r="B74" s="80" t="s">
        <v>240</v>
      </c>
      <c r="C74" s="80"/>
      <c r="D74" s="12"/>
      <c r="E74" s="13"/>
      <c r="F74" s="3">
        <f t="shared" si="0"/>
        <v>0</v>
      </c>
    </row>
    <row r="75" spans="1:6" ht="43.5" customHeight="1">
      <c r="A75" s="7" t="s">
        <v>118</v>
      </c>
      <c r="B75" s="80" t="s">
        <v>220</v>
      </c>
      <c r="C75" s="83"/>
      <c r="D75" s="12"/>
      <c r="E75" s="13"/>
      <c r="F75" s="3">
        <f t="shared" si="0"/>
        <v>0</v>
      </c>
    </row>
    <row r="76" spans="1:6" ht="46.5" customHeight="1">
      <c r="A76" s="7" t="s">
        <v>119</v>
      </c>
      <c r="B76" s="80" t="s">
        <v>219</v>
      </c>
      <c r="C76" s="83"/>
      <c r="D76" s="12"/>
      <c r="E76" s="13"/>
      <c r="F76" s="3">
        <f t="shared" si="0"/>
        <v>0</v>
      </c>
    </row>
    <row r="77" spans="1:6" ht="28.5" customHeight="1">
      <c r="A77" s="1" t="s">
        <v>120</v>
      </c>
      <c r="B77" s="80" t="s">
        <v>245</v>
      </c>
      <c r="C77" s="80"/>
      <c r="D77" s="12"/>
      <c r="E77" s="13"/>
      <c r="F77" s="3">
        <f t="shared" si="0"/>
        <v>0</v>
      </c>
    </row>
    <row r="78" spans="1:6" ht="18">
      <c r="A78" s="71" t="s">
        <v>303</v>
      </c>
      <c r="B78" s="72"/>
      <c r="C78" s="72"/>
      <c r="D78" s="52"/>
      <c r="E78" s="53"/>
      <c r="F78" s="4">
        <f>SUM(F51:F77)</f>
        <v>0</v>
      </c>
    </row>
    <row r="79" spans="1:6" ht="14.25">
      <c r="A79" s="8"/>
      <c r="B79" s="9"/>
      <c r="C79" s="9"/>
      <c r="D79" s="9"/>
      <c r="E79" s="9"/>
      <c r="F79" s="10"/>
    </row>
    <row r="80" spans="1:6" ht="33.75" customHeight="1">
      <c r="A80" s="43" t="s">
        <v>154</v>
      </c>
      <c r="B80" s="44"/>
      <c r="C80" s="44"/>
      <c r="D80" s="44"/>
      <c r="E80" s="44"/>
      <c r="F80" s="22" t="s">
        <v>312</v>
      </c>
    </row>
    <row r="81" spans="1:6" ht="36" customHeight="1">
      <c r="A81" s="73" t="s">
        <v>304</v>
      </c>
      <c r="B81" s="74"/>
      <c r="C81" s="74"/>
      <c r="D81" s="75"/>
      <c r="E81" s="76"/>
      <c r="F81" s="21">
        <f>F48*0.75</f>
        <v>0</v>
      </c>
    </row>
    <row r="82" spans="1:6" ht="37.5" customHeight="1">
      <c r="A82" s="73" t="s">
        <v>305</v>
      </c>
      <c r="B82" s="74"/>
      <c r="C82" s="74"/>
      <c r="D82" s="74"/>
      <c r="E82" s="77"/>
      <c r="F82" s="21">
        <f>F78*0.25</f>
        <v>0</v>
      </c>
    </row>
    <row r="83" spans="1:6" ht="18">
      <c r="A83" s="58"/>
      <c r="B83" s="59"/>
      <c r="C83" s="59"/>
      <c r="D83" s="59"/>
      <c r="E83" s="59"/>
      <c r="F83" s="60"/>
    </row>
    <row r="84" spans="1:6" ht="33.75" customHeight="1">
      <c r="A84" s="51" t="s">
        <v>306</v>
      </c>
      <c r="B84" s="52"/>
      <c r="C84" s="52"/>
      <c r="D84" s="52"/>
      <c r="E84" s="52"/>
      <c r="F84" s="4">
        <f>(F81+F82)</f>
        <v>0</v>
      </c>
    </row>
    <row r="85" spans="1:6" ht="14.25">
      <c r="A85" s="31"/>
      <c r="B85" s="32"/>
      <c r="C85" s="32"/>
      <c r="D85" s="32"/>
      <c r="E85" s="32"/>
      <c r="F85" s="33"/>
    </row>
    <row r="86" spans="1:6" ht="30" customHeight="1">
      <c r="A86" s="34" t="s">
        <v>86</v>
      </c>
      <c r="B86" s="35"/>
      <c r="C86" s="35"/>
      <c r="D86" s="35"/>
      <c r="E86" s="35"/>
      <c r="F86" s="36"/>
    </row>
    <row r="87" spans="1:6" ht="14.25">
      <c r="A87" s="37" t="s">
        <v>87</v>
      </c>
      <c r="B87" s="38"/>
      <c r="C87" s="38"/>
      <c r="D87" s="38"/>
      <c r="E87" s="38"/>
      <c r="F87" s="39"/>
    </row>
    <row r="88" spans="1:6" ht="14.25">
      <c r="A88" s="37" t="s">
        <v>88</v>
      </c>
      <c r="B88" s="38"/>
      <c r="C88" s="38"/>
      <c r="D88" s="38"/>
      <c r="E88" s="38"/>
      <c r="F88" s="39"/>
    </row>
    <row r="89" spans="1:6" ht="14.25">
      <c r="A89" s="37" t="s">
        <v>89</v>
      </c>
      <c r="B89" s="38"/>
      <c r="C89" s="38"/>
      <c r="D89" s="39"/>
      <c r="E89" s="37" t="s">
        <v>90</v>
      </c>
      <c r="F89" s="39"/>
    </row>
    <row r="90" spans="1:6" ht="14.25">
      <c r="A90" s="84"/>
      <c r="B90" s="85"/>
      <c r="C90" s="85"/>
      <c r="D90" s="85"/>
      <c r="E90" s="85"/>
      <c r="F90" s="86"/>
    </row>
    <row r="91" spans="1:6" ht="14.25">
      <c r="A91" s="37" t="s">
        <v>91</v>
      </c>
      <c r="B91" s="38"/>
      <c r="C91" s="38"/>
      <c r="D91" s="38"/>
      <c r="E91" s="38"/>
      <c r="F91" s="15" t="s">
        <v>92</v>
      </c>
    </row>
    <row r="92" spans="1:6" ht="14.25">
      <c r="A92" s="45" t="s">
        <v>93</v>
      </c>
      <c r="B92" s="46"/>
      <c r="C92" s="46"/>
      <c r="D92" s="46"/>
      <c r="E92" s="46"/>
      <c r="F92" s="47"/>
    </row>
    <row r="93" spans="1:6" ht="14.25">
      <c r="A93" s="37" t="s">
        <v>94</v>
      </c>
      <c r="B93" s="38"/>
      <c r="C93" s="38"/>
      <c r="D93" s="38"/>
      <c r="E93" s="38"/>
      <c r="F93" s="39"/>
    </row>
  </sheetData>
  <sheetProtection sheet="1" objects="1" scenarios="1"/>
  <mergeCells count="65">
    <mergeCell ref="B65:C65"/>
    <mergeCell ref="B64:C64"/>
    <mergeCell ref="B63:C63"/>
    <mergeCell ref="B57:C57"/>
    <mergeCell ref="B58:C58"/>
    <mergeCell ref="B59:C59"/>
    <mergeCell ref="B60:C60"/>
    <mergeCell ref="B61:C61"/>
    <mergeCell ref="B62:C62"/>
    <mergeCell ref="B66:C66"/>
    <mergeCell ref="B77:C77"/>
    <mergeCell ref="B76:C76"/>
    <mergeCell ref="B75:C75"/>
    <mergeCell ref="B74:C74"/>
    <mergeCell ref="B73:C73"/>
    <mergeCell ref="B72:C72"/>
    <mergeCell ref="B71:C71"/>
    <mergeCell ref="B70:C70"/>
    <mergeCell ref="B69:C69"/>
    <mergeCell ref="B68:C68"/>
    <mergeCell ref="B67:C67"/>
    <mergeCell ref="B51:C51"/>
    <mergeCell ref="B52:C52"/>
    <mergeCell ref="B53:C53"/>
    <mergeCell ref="B54:C54"/>
    <mergeCell ref="B55:C55"/>
    <mergeCell ref="B50:C50"/>
    <mergeCell ref="A23:A34"/>
    <mergeCell ref="D23:D34"/>
    <mergeCell ref="E23:E34"/>
    <mergeCell ref="A49:F49"/>
    <mergeCell ref="A48:E48"/>
    <mergeCell ref="F23:F34"/>
    <mergeCell ref="A35:A47"/>
    <mergeCell ref="D35:D47"/>
    <mergeCell ref="E35:E47"/>
    <mergeCell ref="F35:F47"/>
    <mergeCell ref="A93:F93"/>
    <mergeCell ref="A83:F83"/>
    <mergeCell ref="A84:E84"/>
    <mergeCell ref="A85:F85"/>
    <mergeCell ref="A86:F86"/>
    <mergeCell ref="A87:F87"/>
    <mergeCell ref="A88:F88"/>
    <mergeCell ref="A89:D89"/>
    <mergeCell ref="E89:F89"/>
    <mergeCell ref="A90:F90"/>
    <mergeCell ref="A91:E91"/>
    <mergeCell ref="A92:F92"/>
    <mergeCell ref="A78:E78"/>
    <mergeCell ref="A80:E80"/>
    <mergeCell ref="A81:E81"/>
    <mergeCell ref="A82:E82"/>
    <mergeCell ref="A1:F1"/>
    <mergeCell ref="A2:F2"/>
    <mergeCell ref="A3:F3"/>
    <mergeCell ref="A4:F4"/>
    <mergeCell ref="A5:F5"/>
    <mergeCell ref="A6:F6"/>
    <mergeCell ref="B7:C7"/>
    <mergeCell ref="A8:A22"/>
    <mergeCell ref="D8:D22"/>
    <mergeCell ref="E8:E22"/>
    <mergeCell ref="F8:F22"/>
    <mergeCell ref="B56:C56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7">
      <selection activeCell="G8" sqref="G8:G18"/>
    </sheetView>
  </sheetViews>
  <sheetFormatPr defaultColWidth="9.140625" defaultRowHeight="15"/>
  <cols>
    <col min="1" max="1" width="16.8515625" style="16" customWidth="1"/>
    <col min="2" max="2" width="11.28125" style="16" customWidth="1"/>
    <col min="3" max="3" width="12.57421875" style="16" customWidth="1"/>
    <col min="4" max="4" width="30.421875" style="16" customWidth="1"/>
    <col min="5" max="5" width="14.00390625" style="16" customWidth="1"/>
    <col min="6" max="6" width="16.00390625" style="16" customWidth="1"/>
    <col min="7" max="7" width="21.00390625" style="16" customWidth="1"/>
    <col min="8" max="16384" width="9.140625" style="16" customWidth="1"/>
  </cols>
  <sheetData>
    <row r="1" spans="1:7" ht="14.25">
      <c r="A1" s="100"/>
      <c r="B1" s="100"/>
      <c r="C1" s="100"/>
      <c r="D1" s="100"/>
      <c r="E1" s="100"/>
      <c r="F1" s="100"/>
      <c r="G1" s="100"/>
    </row>
    <row r="2" spans="1:7" ht="27.75">
      <c r="A2" s="101" t="s">
        <v>124</v>
      </c>
      <c r="B2" s="101"/>
      <c r="C2" s="101"/>
      <c r="D2" s="101"/>
      <c r="E2" s="102"/>
      <c r="F2" s="102"/>
      <c r="G2" s="102"/>
    </row>
    <row r="3" spans="1:7" ht="27.75">
      <c r="A3" s="103"/>
      <c r="B3" s="103"/>
      <c r="C3" s="103"/>
      <c r="D3" s="103"/>
      <c r="E3" s="103"/>
      <c r="F3" s="103"/>
      <c r="G3" s="103"/>
    </row>
    <row r="4" spans="1:8" ht="89.25" customHeight="1">
      <c r="A4" s="104" t="s">
        <v>336</v>
      </c>
      <c r="B4" s="104"/>
      <c r="C4" s="104"/>
      <c r="D4" s="104"/>
      <c r="E4" s="104"/>
      <c r="F4" s="104"/>
      <c r="G4" s="104"/>
      <c r="H4" s="17"/>
    </row>
    <row r="5" spans="1:7" ht="18">
      <c r="A5" s="105" t="s">
        <v>84</v>
      </c>
      <c r="B5" s="105"/>
      <c r="C5" s="105"/>
      <c r="D5" s="105"/>
      <c r="E5" s="105"/>
      <c r="F5" s="105"/>
      <c r="G5" s="105"/>
    </row>
    <row r="6" spans="1:7" ht="11.25" customHeight="1">
      <c r="A6" s="99"/>
      <c r="B6" s="99"/>
      <c r="C6" s="99"/>
      <c r="D6" s="99"/>
      <c r="E6" s="99"/>
      <c r="F6" s="99"/>
      <c r="G6" s="99"/>
    </row>
    <row r="7" spans="1:7" ht="45">
      <c r="A7" s="2" t="s">
        <v>159</v>
      </c>
      <c r="B7" s="106" t="s">
        <v>252</v>
      </c>
      <c r="C7" s="106"/>
      <c r="D7" s="106"/>
      <c r="E7" s="2" t="s">
        <v>17</v>
      </c>
      <c r="F7" s="2" t="s">
        <v>18</v>
      </c>
      <c r="G7" s="2" t="s">
        <v>152</v>
      </c>
    </row>
    <row r="8" spans="1:7" ht="30">
      <c r="A8" s="80" t="s">
        <v>125</v>
      </c>
      <c r="B8" s="2" t="s">
        <v>249</v>
      </c>
      <c r="C8" s="2" t="s">
        <v>317</v>
      </c>
      <c r="D8" s="2" t="s">
        <v>250</v>
      </c>
      <c r="E8" s="81"/>
      <c r="F8" s="81"/>
      <c r="G8" s="82">
        <f>(E8+F8)/2</f>
        <v>0</v>
      </c>
    </row>
    <row r="9" spans="1:7" ht="28.5">
      <c r="A9" s="80"/>
      <c r="B9" s="1">
        <v>1</v>
      </c>
      <c r="C9" s="1">
        <v>2</v>
      </c>
      <c r="D9" s="1" t="s">
        <v>253</v>
      </c>
      <c r="E9" s="81"/>
      <c r="F9" s="81"/>
      <c r="G9" s="82"/>
    </row>
    <row r="10" spans="1:7" ht="14.25">
      <c r="A10" s="80"/>
      <c r="B10" s="1">
        <v>7</v>
      </c>
      <c r="C10" s="1">
        <v>2</v>
      </c>
      <c r="D10" s="1" t="s">
        <v>254</v>
      </c>
      <c r="E10" s="81"/>
      <c r="F10" s="81"/>
      <c r="G10" s="82"/>
    </row>
    <row r="11" spans="1:7" ht="28.5">
      <c r="A11" s="80"/>
      <c r="B11" s="1">
        <v>3</v>
      </c>
      <c r="C11" s="1">
        <v>1</v>
      </c>
      <c r="D11" s="1" t="s">
        <v>319</v>
      </c>
      <c r="E11" s="81"/>
      <c r="F11" s="81"/>
      <c r="G11" s="82"/>
    </row>
    <row r="12" spans="1:7" ht="14.25">
      <c r="A12" s="80"/>
      <c r="B12" s="1">
        <v>4</v>
      </c>
      <c r="C12" s="1">
        <v>1</v>
      </c>
      <c r="D12" s="1" t="s">
        <v>320</v>
      </c>
      <c r="E12" s="81"/>
      <c r="F12" s="81"/>
      <c r="G12" s="82"/>
    </row>
    <row r="13" spans="1:7" ht="28.5">
      <c r="A13" s="80"/>
      <c r="B13" s="1">
        <v>2</v>
      </c>
      <c r="C13" s="1">
        <v>1</v>
      </c>
      <c r="D13" s="1" t="s">
        <v>255</v>
      </c>
      <c r="E13" s="81"/>
      <c r="F13" s="81"/>
      <c r="G13" s="82"/>
    </row>
    <row r="14" spans="1:7" ht="14.25">
      <c r="A14" s="80"/>
      <c r="B14" s="1">
        <v>8</v>
      </c>
      <c r="C14" s="1">
        <v>2</v>
      </c>
      <c r="D14" s="1" t="s">
        <v>256</v>
      </c>
      <c r="E14" s="81"/>
      <c r="F14" s="81"/>
      <c r="G14" s="82"/>
    </row>
    <row r="15" spans="1:7" ht="14.25">
      <c r="A15" s="80"/>
      <c r="B15" s="1">
        <v>12</v>
      </c>
      <c r="C15" s="1">
        <v>1</v>
      </c>
      <c r="D15" s="1" t="s">
        <v>321</v>
      </c>
      <c r="E15" s="81"/>
      <c r="F15" s="81"/>
      <c r="G15" s="82"/>
    </row>
    <row r="16" spans="1:7" ht="28.5">
      <c r="A16" s="80"/>
      <c r="B16" s="1">
        <v>14</v>
      </c>
      <c r="C16" s="1">
        <v>1</v>
      </c>
      <c r="D16" s="1" t="s">
        <v>257</v>
      </c>
      <c r="E16" s="81"/>
      <c r="F16" s="81"/>
      <c r="G16" s="82"/>
    </row>
    <row r="17" spans="1:7" ht="14.25">
      <c r="A17" s="80"/>
      <c r="B17" s="1">
        <v>15</v>
      </c>
      <c r="C17" s="1">
        <v>1</v>
      </c>
      <c r="D17" s="1" t="s">
        <v>258</v>
      </c>
      <c r="E17" s="81"/>
      <c r="F17" s="81"/>
      <c r="G17" s="82"/>
    </row>
    <row r="18" spans="1:7" ht="28.5">
      <c r="A18" s="80"/>
      <c r="B18" s="1">
        <v>13</v>
      </c>
      <c r="C18" s="1" t="s">
        <v>251</v>
      </c>
      <c r="D18" s="1" t="s">
        <v>259</v>
      </c>
      <c r="E18" s="81"/>
      <c r="F18" s="81"/>
      <c r="G18" s="82"/>
    </row>
    <row r="19" spans="1:7" ht="30">
      <c r="A19" s="80" t="s">
        <v>126</v>
      </c>
      <c r="B19" s="2" t="s">
        <v>249</v>
      </c>
      <c r="C19" s="27" t="s">
        <v>317</v>
      </c>
      <c r="D19" s="2" t="s">
        <v>250</v>
      </c>
      <c r="E19" s="81"/>
      <c r="F19" s="81"/>
      <c r="G19" s="82">
        <f>(E19+F19)/2</f>
        <v>0</v>
      </c>
    </row>
    <row r="20" spans="1:7" ht="14.25">
      <c r="A20" s="80"/>
      <c r="B20" s="1">
        <v>16</v>
      </c>
      <c r="C20" s="25">
        <v>1</v>
      </c>
      <c r="D20" s="1" t="s">
        <v>322</v>
      </c>
      <c r="E20" s="81"/>
      <c r="F20" s="81"/>
      <c r="G20" s="82"/>
    </row>
    <row r="21" spans="1:7" ht="14.25">
      <c r="A21" s="80"/>
      <c r="B21" s="1">
        <v>2</v>
      </c>
      <c r="C21" s="1">
        <v>2</v>
      </c>
      <c r="D21" s="1" t="s">
        <v>322</v>
      </c>
      <c r="E21" s="81"/>
      <c r="F21" s="81"/>
      <c r="G21" s="82"/>
    </row>
    <row r="22" spans="1:7" ht="14.25">
      <c r="A22" s="80"/>
      <c r="B22" s="1">
        <v>17</v>
      </c>
      <c r="C22" s="1">
        <v>1</v>
      </c>
      <c r="D22" s="1" t="s">
        <v>322</v>
      </c>
      <c r="E22" s="81"/>
      <c r="F22" s="81"/>
      <c r="G22" s="82"/>
    </row>
    <row r="23" spans="1:7" ht="28.5">
      <c r="A23" s="80"/>
      <c r="B23" s="1">
        <v>18</v>
      </c>
      <c r="C23" s="1" t="s">
        <v>260</v>
      </c>
      <c r="D23" s="1" t="s">
        <v>261</v>
      </c>
      <c r="E23" s="81"/>
      <c r="F23" s="81"/>
      <c r="G23" s="82"/>
    </row>
    <row r="24" spans="1:7" ht="28.5">
      <c r="A24" s="80"/>
      <c r="B24" s="1">
        <v>19</v>
      </c>
      <c r="C24" s="1" t="s">
        <v>260</v>
      </c>
      <c r="D24" s="1" t="s">
        <v>262</v>
      </c>
      <c r="E24" s="81"/>
      <c r="F24" s="81"/>
      <c r="G24" s="82"/>
    </row>
    <row r="25" spans="1:7" ht="42.75">
      <c r="A25" s="80"/>
      <c r="B25" s="1">
        <v>5</v>
      </c>
      <c r="C25" s="1">
        <v>3</v>
      </c>
      <c r="D25" s="1" t="s">
        <v>323</v>
      </c>
      <c r="E25" s="81"/>
      <c r="F25" s="81"/>
      <c r="G25" s="82"/>
    </row>
    <row r="26" spans="1:7" ht="28.5">
      <c r="A26" s="80"/>
      <c r="B26" s="1">
        <v>6</v>
      </c>
      <c r="C26" s="1">
        <v>1</v>
      </c>
      <c r="D26" s="1" t="s">
        <v>324</v>
      </c>
      <c r="E26" s="81"/>
      <c r="F26" s="81"/>
      <c r="G26" s="82"/>
    </row>
    <row r="27" spans="1:7" ht="28.5">
      <c r="A27" s="80" t="s">
        <v>127</v>
      </c>
      <c r="B27" s="1">
        <v>1</v>
      </c>
      <c r="C27" s="1">
        <v>2</v>
      </c>
      <c r="D27" s="1" t="s">
        <v>253</v>
      </c>
      <c r="E27" s="81"/>
      <c r="F27" s="81"/>
      <c r="G27" s="82">
        <f>(E27+F27)/2</f>
        <v>0</v>
      </c>
    </row>
    <row r="28" spans="1:7" ht="14.25">
      <c r="A28" s="80"/>
      <c r="B28" s="1">
        <v>7</v>
      </c>
      <c r="C28" s="1">
        <v>2</v>
      </c>
      <c r="D28" s="1" t="s">
        <v>254</v>
      </c>
      <c r="E28" s="81"/>
      <c r="F28" s="81"/>
      <c r="G28" s="82"/>
    </row>
    <row r="29" spans="1:7" ht="28.5">
      <c r="A29" s="80"/>
      <c r="B29" s="1">
        <v>3</v>
      </c>
      <c r="C29" s="1">
        <v>1</v>
      </c>
      <c r="D29" s="1" t="s">
        <v>319</v>
      </c>
      <c r="E29" s="81"/>
      <c r="F29" s="81"/>
      <c r="G29" s="82"/>
    </row>
    <row r="30" spans="1:7" ht="14.25">
      <c r="A30" s="80"/>
      <c r="B30" s="1">
        <v>4</v>
      </c>
      <c r="C30" s="1">
        <v>1</v>
      </c>
      <c r="D30" s="1" t="s">
        <v>325</v>
      </c>
      <c r="E30" s="81"/>
      <c r="F30" s="81"/>
      <c r="G30" s="82"/>
    </row>
    <row r="31" spans="1:7" ht="14.25">
      <c r="A31" s="80"/>
      <c r="B31" s="1">
        <v>8</v>
      </c>
      <c r="C31" s="1">
        <v>2</v>
      </c>
      <c r="D31" s="1" t="s">
        <v>256</v>
      </c>
      <c r="E31" s="81"/>
      <c r="F31" s="81"/>
      <c r="G31" s="82"/>
    </row>
    <row r="32" spans="1:7" ht="14.25">
      <c r="A32" s="80"/>
      <c r="B32" s="1">
        <v>15</v>
      </c>
      <c r="C32" s="1">
        <v>1</v>
      </c>
      <c r="D32" s="1" t="s">
        <v>258</v>
      </c>
      <c r="E32" s="81"/>
      <c r="F32" s="81"/>
      <c r="G32" s="82"/>
    </row>
    <row r="33" spans="1:7" ht="28.5">
      <c r="A33" s="80"/>
      <c r="B33" s="1">
        <v>13</v>
      </c>
      <c r="C33" s="1" t="s">
        <v>251</v>
      </c>
      <c r="D33" s="1" t="s">
        <v>259</v>
      </c>
      <c r="E33" s="81"/>
      <c r="F33" s="81"/>
      <c r="G33" s="82"/>
    </row>
    <row r="34" spans="1:7" ht="28.5">
      <c r="A34" s="80"/>
      <c r="B34" s="1">
        <v>2</v>
      </c>
      <c r="C34" s="1">
        <v>1</v>
      </c>
      <c r="D34" s="1" t="s">
        <v>326</v>
      </c>
      <c r="E34" s="81"/>
      <c r="F34" s="81"/>
      <c r="G34" s="82"/>
    </row>
    <row r="35" spans="1:7" ht="28.5">
      <c r="A35" s="80"/>
      <c r="B35" s="1">
        <v>12</v>
      </c>
      <c r="C35" s="1">
        <v>1</v>
      </c>
      <c r="D35" s="1" t="s">
        <v>327</v>
      </c>
      <c r="E35" s="81"/>
      <c r="F35" s="81"/>
      <c r="G35" s="82"/>
    </row>
    <row r="36" spans="1:7" ht="28.5">
      <c r="A36" s="80"/>
      <c r="B36" s="1">
        <v>9</v>
      </c>
      <c r="C36" s="1">
        <v>3</v>
      </c>
      <c r="D36" s="1" t="s">
        <v>263</v>
      </c>
      <c r="E36" s="81"/>
      <c r="F36" s="81"/>
      <c r="G36" s="82"/>
    </row>
    <row r="37" spans="1:7" ht="28.5">
      <c r="A37" s="80"/>
      <c r="B37" s="1">
        <v>10</v>
      </c>
      <c r="C37" s="1">
        <v>3</v>
      </c>
      <c r="D37" s="1" t="s">
        <v>264</v>
      </c>
      <c r="E37" s="81"/>
      <c r="F37" s="81"/>
      <c r="G37" s="82"/>
    </row>
    <row r="38" spans="1:7" ht="14.25">
      <c r="A38" s="80"/>
      <c r="B38" s="1">
        <v>11</v>
      </c>
      <c r="C38" s="1">
        <v>3</v>
      </c>
      <c r="D38" s="1" t="s">
        <v>265</v>
      </c>
      <c r="E38" s="81"/>
      <c r="F38" s="81"/>
      <c r="G38" s="82"/>
    </row>
    <row r="39" spans="1:7" ht="30">
      <c r="A39" s="80" t="s">
        <v>128</v>
      </c>
      <c r="B39" s="2" t="s">
        <v>318</v>
      </c>
      <c r="C39" s="2" t="s">
        <v>317</v>
      </c>
      <c r="D39" s="2" t="s">
        <v>266</v>
      </c>
      <c r="E39" s="81"/>
      <c r="F39" s="81"/>
      <c r="G39" s="82">
        <f>(E39+F39)/2</f>
        <v>0</v>
      </c>
    </row>
    <row r="40" spans="1:7" ht="28.5">
      <c r="A40" s="80"/>
      <c r="B40" s="1">
        <v>1</v>
      </c>
      <c r="C40" s="1">
        <v>2</v>
      </c>
      <c r="D40" s="1" t="s">
        <v>253</v>
      </c>
      <c r="E40" s="81"/>
      <c r="F40" s="81"/>
      <c r="G40" s="82"/>
    </row>
    <row r="41" spans="1:7" ht="14.25">
      <c r="A41" s="80"/>
      <c r="B41" s="1">
        <v>7</v>
      </c>
      <c r="C41" s="1">
        <v>2</v>
      </c>
      <c r="D41" s="1" t="s">
        <v>254</v>
      </c>
      <c r="E41" s="81"/>
      <c r="F41" s="81"/>
      <c r="G41" s="82"/>
    </row>
    <row r="42" spans="1:7" ht="28.5">
      <c r="A42" s="80"/>
      <c r="B42" s="1">
        <v>3</v>
      </c>
      <c r="C42" s="1">
        <v>1</v>
      </c>
      <c r="D42" s="1" t="s">
        <v>328</v>
      </c>
      <c r="E42" s="81"/>
      <c r="F42" s="81"/>
      <c r="G42" s="82"/>
    </row>
    <row r="43" spans="1:7" ht="14.25">
      <c r="A43" s="80"/>
      <c r="B43" s="1">
        <v>4</v>
      </c>
      <c r="C43" s="1">
        <v>1</v>
      </c>
      <c r="D43" s="1" t="s">
        <v>325</v>
      </c>
      <c r="E43" s="81"/>
      <c r="F43" s="81"/>
      <c r="G43" s="82"/>
    </row>
    <row r="44" spans="1:7" ht="14.25">
      <c r="A44" s="80"/>
      <c r="B44" s="1">
        <v>8</v>
      </c>
      <c r="C44" s="1">
        <v>2</v>
      </c>
      <c r="D44" s="1" t="s">
        <v>256</v>
      </c>
      <c r="E44" s="81"/>
      <c r="F44" s="81"/>
      <c r="G44" s="82"/>
    </row>
    <row r="45" spans="1:7" ht="14.25">
      <c r="A45" s="80"/>
      <c r="B45" s="1">
        <v>15</v>
      </c>
      <c r="C45" s="1">
        <v>1</v>
      </c>
      <c r="D45" s="1" t="s">
        <v>258</v>
      </c>
      <c r="E45" s="81"/>
      <c r="F45" s="81"/>
      <c r="G45" s="82"/>
    </row>
    <row r="46" spans="1:7" ht="27" customHeight="1">
      <c r="A46" s="80"/>
      <c r="B46" s="1">
        <v>20</v>
      </c>
      <c r="C46" s="1" t="s">
        <v>251</v>
      </c>
      <c r="D46" s="1" t="s">
        <v>329</v>
      </c>
      <c r="E46" s="81"/>
      <c r="F46" s="81"/>
      <c r="G46" s="82"/>
    </row>
    <row r="47" spans="1:7" ht="14.25" hidden="1">
      <c r="A47" s="80"/>
      <c r="B47" s="1"/>
      <c r="C47" s="1"/>
      <c r="D47" s="1"/>
      <c r="E47" s="81"/>
      <c r="F47" s="81"/>
      <c r="G47" s="82"/>
    </row>
    <row r="48" spans="1:7" ht="42.75">
      <c r="A48" s="80"/>
      <c r="B48" s="1">
        <v>21</v>
      </c>
      <c r="C48" s="1">
        <v>2</v>
      </c>
      <c r="D48" s="1" t="s">
        <v>267</v>
      </c>
      <c r="E48" s="81"/>
      <c r="F48" s="81"/>
      <c r="G48" s="82"/>
    </row>
    <row r="49" spans="1:7" ht="42.75">
      <c r="A49" s="80"/>
      <c r="B49" s="1">
        <v>22</v>
      </c>
      <c r="C49" s="1">
        <v>1</v>
      </c>
      <c r="D49" s="1" t="s">
        <v>268</v>
      </c>
      <c r="E49" s="81"/>
      <c r="F49" s="81"/>
      <c r="G49" s="82"/>
    </row>
    <row r="50" spans="1:7" ht="28.5">
      <c r="A50" s="80"/>
      <c r="B50" s="30">
        <v>2</v>
      </c>
      <c r="C50" s="30">
        <v>1</v>
      </c>
      <c r="D50" s="30" t="s">
        <v>326</v>
      </c>
      <c r="E50" s="81"/>
      <c r="F50" s="81"/>
      <c r="G50" s="82"/>
    </row>
    <row r="51" spans="1:7" ht="28.5">
      <c r="A51" s="80"/>
      <c r="B51" s="1">
        <v>12</v>
      </c>
      <c r="C51" s="1">
        <v>1</v>
      </c>
      <c r="D51" s="1" t="s">
        <v>327</v>
      </c>
      <c r="E51" s="81"/>
      <c r="F51" s="81"/>
      <c r="G51" s="82"/>
    </row>
    <row r="52" spans="1:7" ht="14.25" hidden="1">
      <c r="A52" s="80"/>
      <c r="E52" s="81"/>
      <c r="F52" s="81"/>
      <c r="G52" s="82"/>
    </row>
    <row r="53" spans="1:7" ht="28.5">
      <c r="A53" s="80"/>
      <c r="B53" s="1">
        <v>9</v>
      </c>
      <c r="C53" s="1">
        <v>3</v>
      </c>
      <c r="D53" s="1" t="s">
        <v>263</v>
      </c>
      <c r="E53" s="81"/>
      <c r="F53" s="81"/>
      <c r="G53" s="82"/>
    </row>
    <row r="54" spans="1:7" ht="28.5">
      <c r="A54" s="80"/>
      <c r="B54" s="29">
        <v>10</v>
      </c>
      <c r="C54" s="29">
        <v>3</v>
      </c>
      <c r="D54" s="29" t="s">
        <v>264</v>
      </c>
      <c r="E54" s="81"/>
      <c r="F54" s="81"/>
      <c r="G54" s="82"/>
    </row>
    <row r="55" spans="1:7" ht="14.25">
      <c r="A55" s="80"/>
      <c r="B55" s="1">
        <v>11</v>
      </c>
      <c r="C55" s="1">
        <v>3</v>
      </c>
      <c r="D55" s="7" t="s">
        <v>265</v>
      </c>
      <c r="E55" s="81"/>
      <c r="F55" s="81"/>
      <c r="G55" s="82"/>
    </row>
    <row r="56" spans="1:7" ht="30">
      <c r="A56" s="80" t="s">
        <v>129</v>
      </c>
      <c r="B56" s="2" t="s">
        <v>318</v>
      </c>
      <c r="C56" s="2" t="s">
        <v>317</v>
      </c>
      <c r="D56" s="23" t="s">
        <v>266</v>
      </c>
      <c r="E56" s="81"/>
      <c r="F56" s="81"/>
      <c r="G56" s="82">
        <f>(E56+F56)/2</f>
        <v>0</v>
      </c>
    </row>
    <row r="57" spans="1:7" ht="28.5">
      <c r="A57" s="80"/>
      <c r="B57" s="1">
        <v>1</v>
      </c>
      <c r="C57" s="1">
        <v>2</v>
      </c>
      <c r="D57" s="1" t="s">
        <v>270</v>
      </c>
      <c r="E57" s="81"/>
      <c r="F57" s="81"/>
      <c r="G57" s="82"/>
    </row>
    <row r="58" spans="1:7" ht="14.25">
      <c r="A58" s="80"/>
      <c r="B58" s="1">
        <v>7</v>
      </c>
      <c r="C58" s="1">
        <v>2</v>
      </c>
      <c r="D58" s="7" t="s">
        <v>254</v>
      </c>
      <c r="E58" s="81"/>
      <c r="F58" s="81"/>
      <c r="G58" s="82"/>
    </row>
    <row r="59" spans="1:7" ht="30" customHeight="1">
      <c r="A59" s="80"/>
      <c r="B59" s="1">
        <v>3</v>
      </c>
      <c r="C59" s="1">
        <v>1</v>
      </c>
      <c r="D59" s="1" t="s">
        <v>330</v>
      </c>
      <c r="E59" s="81"/>
      <c r="F59" s="81"/>
      <c r="G59" s="82"/>
    </row>
    <row r="60" spans="1:7" ht="28.5">
      <c r="A60" s="80"/>
      <c r="B60" s="1">
        <v>4</v>
      </c>
      <c r="C60" s="1">
        <v>1</v>
      </c>
      <c r="D60" s="1" t="s">
        <v>331</v>
      </c>
      <c r="E60" s="81"/>
      <c r="F60" s="81"/>
      <c r="G60" s="82"/>
    </row>
    <row r="61" spans="1:7" ht="14.25">
      <c r="A61" s="80"/>
      <c r="B61" s="1">
        <v>8</v>
      </c>
      <c r="C61" s="1">
        <v>2</v>
      </c>
      <c r="D61" s="7" t="s">
        <v>256</v>
      </c>
      <c r="E61" s="81"/>
      <c r="F61" s="81"/>
      <c r="G61" s="82"/>
    </row>
    <row r="62" spans="1:7" ht="14.25">
      <c r="A62" s="80"/>
      <c r="B62" s="1">
        <v>15</v>
      </c>
      <c r="C62" s="1">
        <v>1</v>
      </c>
      <c r="D62" s="7" t="s">
        <v>258</v>
      </c>
      <c r="E62" s="81"/>
      <c r="F62" s="81"/>
      <c r="G62" s="82"/>
    </row>
    <row r="63" spans="1:7" ht="28.5">
      <c r="A63" s="80"/>
      <c r="B63" s="1">
        <v>20</v>
      </c>
      <c r="C63" s="1" t="s">
        <v>251</v>
      </c>
      <c r="D63" s="25" t="s">
        <v>332</v>
      </c>
      <c r="E63" s="81"/>
      <c r="F63" s="81"/>
      <c r="G63" s="82"/>
    </row>
    <row r="64" spans="1:7" ht="14.25" hidden="1">
      <c r="A64" s="80"/>
      <c r="B64" s="1"/>
      <c r="C64" s="1"/>
      <c r="D64" s="26"/>
      <c r="E64" s="81"/>
      <c r="F64" s="81"/>
      <c r="G64" s="82"/>
    </row>
    <row r="65" spans="1:7" ht="42.75">
      <c r="A65" s="80"/>
      <c r="B65" s="1">
        <v>21</v>
      </c>
      <c r="C65" s="1">
        <v>3</v>
      </c>
      <c r="D65" s="1" t="s">
        <v>269</v>
      </c>
      <c r="E65" s="81"/>
      <c r="F65" s="81"/>
      <c r="G65" s="82"/>
    </row>
    <row r="66" spans="1:7" ht="28.5">
      <c r="A66" s="80"/>
      <c r="B66" s="1">
        <v>2</v>
      </c>
      <c r="C66" s="1">
        <v>1</v>
      </c>
      <c r="D66" s="1" t="s">
        <v>333</v>
      </c>
      <c r="E66" s="81"/>
      <c r="F66" s="81"/>
      <c r="G66" s="82"/>
    </row>
    <row r="67" spans="1:7" ht="14.25">
      <c r="A67" s="80"/>
      <c r="B67" s="24">
        <v>12</v>
      </c>
      <c r="C67" s="24">
        <v>1</v>
      </c>
      <c r="D67" s="7" t="s">
        <v>334</v>
      </c>
      <c r="E67" s="81"/>
      <c r="F67" s="81"/>
      <c r="G67" s="82"/>
    </row>
    <row r="68" spans="1:7" ht="18" customHeight="1">
      <c r="A68" s="51" t="s">
        <v>153</v>
      </c>
      <c r="B68" s="52"/>
      <c r="C68" s="52"/>
      <c r="D68" s="52"/>
      <c r="E68" s="52"/>
      <c r="F68" s="53"/>
      <c r="G68" s="4">
        <f>SUM(G8:G66)</f>
        <v>0</v>
      </c>
    </row>
    <row r="69" spans="1:7" ht="9.75" customHeight="1">
      <c r="A69" s="31"/>
      <c r="B69" s="32"/>
      <c r="C69" s="32"/>
      <c r="D69" s="32"/>
      <c r="E69" s="32"/>
      <c r="F69" s="32"/>
      <c r="G69" s="33"/>
    </row>
    <row r="70" spans="1:7" ht="45">
      <c r="A70" s="2" t="s">
        <v>160</v>
      </c>
      <c r="B70" s="106" t="s">
        <v>250</v>
      </c>
      <c r="C70" s="106"/>
      <c r="D70" s="106"/>
      <c r="E70" s="2" t="s">
        <v>17</v>
      </c>
      <c r="F70" s="2" t="s">
        <v>18</v>
      </c>
      <c r="G70" s="2" t="s">
        <v>152</v>
      </c>
    </row>
    <row r="71" spans="1:7" ht="14.25">
      <c r="A71" s="1" t="s">
        <v>130</v>
      </c>
      <c r="B71" s="107" t="s">
        <v>271</v>
      </c>
      <c r="C71" s="107"/>
      <c r="D71" s="107"/>
      <c r="E71" s="12"/>
      <c r="F71" s="12"/>
      <c r="G71" s="3">
        <f aca="true" t="shared" si="0" ref="G71:G92">(E71+F71)/2</f>
        <v>0</v>
      </c>
    </row>
    <row r="72" spans="1:7" ht="18" customHeight="1">
      <c r="A72" s="1" t="s">
        <v>131</v>
      </c>
      <c r="B72" s="80" t="s">
        <v>272</v>
      </c>
      <c r="C72" s="80"/>
      <c r="D72" s="80"/>
      <c r="E72" s="12"/>
      <c r="F72" s="12"/>
      <c r="G72" s="3">
        <f t="shared" si="0"/>
        <v>0</v>
      </c>
    </row>
    <row r="73" spans="1:7" ht="14.25">
      <c r="A73" s="1" t="s">
        <v>132</v>
      </c>
      <c r="B73" s="80" t="s">
        <v>273</v>
      </c>
      <c r="C73" s="80"/>
      <c r="D73" s="80"/>
      <c r="E73" s="12"/>
      <c r="F73" s="12"/>
      <c r="G73" s="3">
        <f t="shared" si="0"/>
        <v>0</v>
      </c>
    </row>
    <row r="74" spans="1:7" ht="14.25">
      <c r="A74" s="1" t="s">
        <v>133</v>
      </c>
      <c r="B74" s="80" t="s">
        <v>274</v>
      </c>
      <c r="C74" s="80"/>
      <c r="D74" s="80"/>
      <c r="E74" s="12"/>
      <c r="F74" s="12"/>
      <c r="G74" s="3">
        <f t="shared" si="0"/>
        <v>0</v>
      </c>
    </row>
    <row r="75" spans="1:7" ht="14.25">
      <c r="A75" s="1" t="s">
        <v>134</v>
      </c>
      <c r="B75" s="80" t="s">
        <v>275</v>
      </c>
      <c r="C75" s="80"/>
      <c r="D75" s="80"/>
      <c r="E75" s="12"/>
      <c r="F75" s="12"/>
      <c r="G75" s="3">
        <f t="shared" si="0"/>
        <v>0</v>
      </c>
    </row>
    <row r="76" spans="1:7" ht="14.25">
      <c r="A76" s="1" t="s">
        <v>135</v>
      </c>
      <c r="B76" s="80" t="s">
        <v>276</v>
      </c>
      <c r="C76" s="80"/>
      <c r="D76" s="80"/>
      <c r="E76" s="12"/>
      <c r="F76" s="12"/>
      <c r="G76" s="3">
        <f t="shared" si="0"/>
        <v>0</v>
      </c>
    </row>
    <row r="77" spans="1:7" ht="18.75" customHeight="1">
      <c r="A77" s="1" t="s">
        <v>136</v>
      </c>
      <c r="B77" s="80" t="s">
        <v>277</v>
      </c>
      <c r="C77" s="80"/>
      <c r="D77" s="80"/>
      <c r="E77" s="12"/>
      <c r="F77" s="12"/>
      <c r="G77" s="3">
        <f t="shared" si="0"/>
        <v>0</v>
      </c>
    </row>
    <row r="78" spans="1:7" ht="18" customHeight="1">
      <c r="A78" s="1" t="s">
        <v>137</v>
      </c>
      <c r="B78" s="80" t="s">
        <v>278</v>
      </c>
      <c r="C78" s="80"/>
      <c r="D78" s="80"/>
      <c r="E78" s="12"/>
      <c r="F78" s="12"/>
      <c r="G78" s="3">
        <f t="shared" si="0"/>
        <v>0</v>
      </c>
    </row>
    <row r="79" spans="1:7" ht="14.25">
      <c r="A79" s="1" t="s">
        <v>138</v>
      </c>
      <c r="B79" s="107" t="s">
        <v>279</v>
      </c>
      <c r="C79" s="107"/>
      <c r="D79" s="107"/>
      <c r="E79" s="12"/>
      <c r="F79" s="12"/>
      <c r="G79" s="3">
        <f t="shared" si="0"/>
        <v>0</v>
      </c>
    </row>
    <row r="80" spans="1:7" ht="14.25">
      <c r="A80" s="1" t="s">
        <v>139</v>
      </c>
      <c r="B80" s="107" t="s">
        <v>280</v>
      </c>
      <c r="C80" s="107"/>
      <c r="D80" s="107"/>
      <c r="E80" s="12"/>
      <c r="F80" s="12"/>
      <c r="G80" s="3">
        <f t="shared" si="0"/>
        <v>0</v>
      </c>
    </row>
    <row r="81" spans="1:7" ht="14.25">
      <c r="A81" s="1" t="s">
        <v>140</v>
      </c>
      <c r="B81" s="107" t="s">
        <v>281</v>
      </c>
      <c r="C81" s="107"/>
      <c r="D81" s="107"/>
      <c r="E81" s="12"/>
      <c r="F81" s="12"/>
      <c r="G81" s="3">
        <f t="shared" si="0"/>
        <v>0</v>
      </c>
    </row>
    <row r="82" spans="1:7" ht="14.25">
      <c r="A82" s="1" t="s">
        <v>141</v>
      </c>
      <c r="B82" s="107" t="s">
        <v>282</v>
      </c>
      <c r="C82" s="107"/>
      <c r="D82" s="107"/>
      <c r="E82" s="12"/>
      <c r="F82" s="12"/>
      <c r="G82" s="3">
        <f t="shared" si="0"/>
        <v>0</v>
      </c>
    </row>
    <row r="83" spans="1:7" ht="14.25">
      <c r="A83" s="1" t="s">
        <v>142</v>
      </c>
      <c r="B83" s="107" t="s">
        <v>283</v>
      </c>
      <c r="C83" s="107"/>
      <c r="D83" s="107"/>
      <c r="E83" s="12"/>
      <c r="F83" s="12"/>
      <c r="G83" s="3">
        <f t="shared" si="0"/>
        <v>0</v>
      </c>
    </row>
    <row r="84" spans="1:7" ht="28.5" customHeight="1">
      <c r="A84" s="1" t="s">
        <v>143</v>
      </c>
      <c r="B84" s="108" t="s">
        <v>284</v>
      </c>
      <c r="C84" s="107"/>
      <c r="D84" s="107"/>
      <c r="E84" s="12"/>
      <c r="F84" s="12"/>
      <c r="G84" s="3">
        <f t="shared" si="0"/>
        <v>0</v>
      </c>
    </row>
    <row r="85" spans="1:7" ht="14.25">
      <c r="A85" s="1" t="s">
        <v>144</v>
      </c>
      <c r="B85" s="107" t="s">
        <v>285</v>
      </c>
      <c r="C85" s="107"/>
      <c r="D85" s="107"/>
      <c r="E85" s="12"/>
      <c r="F85" s="12"/>
      <c r="G85" s="3">
        <f t="shared" si="0"/>
        <v>0</v>
      </c>
    </row>
    <row r="86" spans="1:7" ht="14.25">
      <c r="A86" s="1" t="s">
        <v>145</v>
      </c>
      <c r="B86" s="107" t="s">
        <v>286</v>
      </c>
      <c r="C86" s="107"/>
      <c r="D86" s="107"/>
      <c r="E86" s="12"/>
      <c r="F86" s="12"/>
      <c r="G86" s="3">
        <f t="shared" si="0"/>
        <v>0</v>
      </c>
    </row>
    <row r="87" spans="1:7" ht="14.25">
      <c r="A87" s="1" t="s">
        <v>146</v>
      </c>
      <c r="B87" s="107" t="s">
        <v>287</v>
      </c>
      <c r="C87" s="107"/>
      <c r="D87" s="107"/>
      <c r="E87" s="12"/>
      <c r="F87" s="12"/>
      <c r="G87" s="3">
        <f t="shared" si="0"/>
        <v>0</v>
      </c>
    </row>
    <row r="88" spans="1:7" ht="14.25">
      <c r="A88" s="1" t="s">
        <v>147</v>
      </c>
      <c r="B88" s="107" t="s">
        <v>288</v>
      </c>
      <c r="C88" s="107"/>
      <c r="D88" s="107"/>
      <c r="E88" s="12"/>
      <c r="F88" s="12"/>
      <c r="G88" s="3">
        <f t="shared" si="0"/>
        <v>0</v>
      </c>
    </row>
    <row r="89" spans="1:7" ht="14.25">
      <c r="A89" s="1" t="s">
        <v>148</v>
      </c>
      <c r="B89" s="107" t="s">
        <v>289</v>
      </c>
      <c r="C89" s="107"/>
      <c r="D89" s="107"/>
      <c r="E89" s="12"/>
      <c r="F89" s="12"/>
      <c r="G89" s="3">
        <f t="shared" si="0"/>
        <v>0</v>
      </c>
    </row>
    <row r="90" spans="1:7" ht="14.25">
      <c r="A90" s="1" t="s">
        <v>149</v>
      </c>
      <c r="B90" s="107" t="s">
        <v>290</v>
      </c>
      <c r="C90" s="107"/>
      <c r="D90" s="107"/>
      <c r="E90" s="12"/>
      <c r="F90" s="12"/>
      <c r="G90" s="3">
        <f t="shared" si="0"/>
        <v>0</v>
      </c>
    </row>
    <row r="91" spans="1:7" ht="28.5" customHeight="1">
      <c r="A91" s="1" t="s">
        <v>150</v>
      </c>
      <c r="B91" s="108" t="s">
        <v>291</v>
      </c>
      <c r="C91" s="107"/>
      <c r="D91" s="107"/>
      <c r="E91" s="12"/>
      <c r="F91" s="12"/>
      <c r="G91" s="3">
        <f t="shared" si="0"/>
        <v>0</v>
      </c>
    </row>
    <row r="92" spans="1:7" ht="30" customHeight="1">
      <c r="A92" s="1" t="s">
        <v>151</v>
      </c>
      <c r="B92" s="108" t="s">
        <v>292</v>
      </c>
      <c r="C92" s="107"/>
      <c r="D92" s="107"/>
      <c r="E92" s="12"/>
      <c r="F92" s="12"/>
      <c r="G92" s="3">
        <f t="shared" si="0"/>
        <v>0</v>
      </c>
    </row>
    <row r="93" spans="1:7" ht="18" customHeight="1">
      <c r="A93" s="51" t="s">
        <v>156</v>
      </c>
      <c r="B93" s="52"/>
      <c r="C93" s="52"/>
      <c r="D93" s="52"/>
      <c r="E93" s="52"/>
      <c r="F93" s="53"/>
      <c r="G93" s="4">
        <f>SUM(G71:G92)</f>
        <v>0</v>
      </c>
    </row>
    <row r="94" spans="1:7" ht="14.25">
      <c r="A94" s="8"/>
      <c r="B94" s="9"/>
      <c r="C94" s="9"/>
      <c r="D94" s="9"/>
      <c r="E94" s="9"/>
      <c r="F94" s="9"/>
      <c r="G94" s="10"/>
    </row>
    <row r="95" spans="1:7" ht="36" customHeight="1">
      <c r="A95" s="73" t="s">
        <v>310</v>
      </c>
      <c r="B95" s="74"/>
      <c r="C95" s="74"/>
      <c r="D95" s="74"/>
      <c r="E95" s="74"/>
      <c r="F95" s="77"/>
      <c r="G95" s="4">
        <f>G68*0.8</f>
        <v>0</v>
      </c>
    </row>
    <row r="96" spans="1:7" ht="44.25" customHeight="1">
      <c r="A96" s="73" t="s">
        <v>311</v>
      </c>
      <c r="B96" s="74"/>
      <c r="C96" s="74"/>
      <c r="D96" s="74"/>
      <c r="E96" s="74"/>
      <c r="F96" s="77"/>
      <c r="G96" s="4">
        <f>G93*0.2</f>
        <v>0</v>
      </c>
    </row>
    <row r="97" spans="1:7" ht="18">
      <c r="A97" s="58"/>
      <c r="B97" s="59"/>
      <c r="C97" s="59"/>
      <c r="D97" s="59"/>
      <c r="E97" s="59"/>
      <c r="F97" s="59"/>
      <c r="G97" s="60"/>
    </row>
    <row r="98" spans="1:7" ht="47.25" customHeight="1">
      <c r="A98" s="51" t="s">
        <v>309</v>
      </c>
      <c r="B98" s="52"/>
      <c r="C98" s="52"/>
      <c r="D98" s="52"/>
      <c r="E98" s="52"/>
      <c r="F98" s="53"/>
      <c r="G98" s="4">
        <f>G95+G96</f>
        <v>0</v>
      </c>
    </row>
    <row r="99" spans="1:7" ht="14.25">
      <c r="A99" s="31"/>
      <c r="B99" s="32"/>
      <c r="C99" s="32"/>
      <c r="D99" s="32"/>
      <c r="E99" s="32"/>
      <c r="F99" s="32"/>
      <c r="G99" s="33"/>
    </row>
    <row r="100" spans="1:7" ht="29.25" customHeight="1">
      <c r="A100" s="34" t="s">
        <v>86</v>
      </c>
      <c r="B100" s="35"/>
      <c r="C100" s="35"/>
      <c r="D100" s="35"/>
      <c r="E100" s="35"/>
      <c r="F100" s="35"/>
      <c r="G100" s="36"/>
    </row>
    <row r="101" spans="1:7" ht="14.25" customHeight="1">
      <c r="A101" s="37" t="s">
        <v>87</v>
      </c>
      <c r="B101" s="38"/>
      <c r="C101" s="38"/>
      <c r="D101" s="38"/>
      <c r="E101" s="38"/>
      <c r="F101" s="38"/>
      <c r="G101" s="39"/>
    </row>
    <row r="102" spans="1:7" ht="14.25">
      <c r="A102" s="37" t="s">
        <v>88</v>
      </c>
      <c r="B102" s="38"/>
      <c r="C102" s="38"/>
      <c r="D102" s="38"/>
      <c r="E102" s="38"/>
      <c r="F102" s="38"/>
      <c r="G102" s="39"/>
    </row>
    <row r="103" spans="1:7" ht="14.25">
      <c r="A103" s="37" t="s">
        <v>89</v>
      </c>
      <c r="B103" s="38"/>
      <c r="C103" s="38"/>
      <c r="D103" s="38"/>
      <c r="E103" s="39"/>
      <c r="F103" s="37" t="s">
        <v>90</v>
      </c>
      <c r="G103" s="39"/>
    </row>
    <row r="104" spans="1:7" ht="14.25">
      <c r="A104" s="84"/>
      <c r="B104" s="85"/>
      <c r="C104" s="85"/>
      <c r="D104" s="85"/>
      <c r="E104" s="85"/>
      <c r="F104" s="85"/>
      <c r="G104" s="86"/>
    </row>
    <row r="105" spans="1:7" ht="14.25" customHeight="1">
      <c r="A105" s="37" t="s">
        <v>91</v>
      </c>
      <c r="B105" s="38"/>
      <c r="C105" s="38"/>
      <c r="D105" s="38"/>
      <c r="E105" s="38"/>
      <c r="F105" s="38"/>
      <c r="G105" s="15" t="s">
        <v>92</v>
      </c>
    </row>
    <row r="106" spans="1:7" ht="14.25" customHeight="1">
      <c r="A106" s="37" t="s">
        <v>93</v>
      </c>
      <c r="B106" s="38"/>
      <c r="C106" s="38"/>
      <c r="D106" s="38"/>
      <c r="E106" s="38"/>
      <c r="F106" s="38"/>
      <c r="G106" s="39"/>
    </row>
    <row r="107" spans="1:7" ht="14.25">
      <c r="A107" s="37" t="s">
        <v>94</v>
      </c>
      <c r="B107" s="38"/>
      <c r="C107" s="38"/>
      <c r="D107" s="38"/>
      <c r="E107" s="38"/>
      <c r="F107" s="38"/>
      <c r="G107" s="39"/>
    </row>
  </sheetData>
  <sheetProtection sheet="1" objects="1" scenarios="1"/>
  <mergeCells count="67">
    <mergeCell ref="B88:D88"/>
    <mergeCell ref="B89:D89"/>
    <mergeCell ref="B90:D90"/>
    <mergeCell ref="B91:D91"/>
    <mergeCell ref="B92:D92"/>
    <mergeCell ref="G56:G67"/>
    <mergeCell ref="B70:D70"/>
    <mergeCell ref="B87:D87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E19:E26"/>
    <mergeCell ref="F19:F26"/>
    <mergeCell ref="G19:G26"/>
    <mergeCell ref="A8:A18"/>
    <mergeCell ref="B71:D71"/>
    <mergeCell ref="A27:A38"/>
    <mergeCell ref="E27:E38"/>
    <mergeCell ref="F27:F38"/>
    <mergeCell ref="G27:G38"/>
    <mergeCell ref="A39:A55"/>
    <mergeCell ref="E39:E55"/>
    <mergeCell ref="F39:F55"/>
    <mergeCell ref="G39:G55"/>
    <mergeCell ref="A56:A67"/>
    <mergeCell ref="E56:E67"/>
    <mergeCell ref="F56:F67"/>
    <mergeCell ref="B7:D7"/>
    <mergeCell ref="E8:E18"/>
    <mergeCell ref="F8:F18"/>
    <mergeCell ref="A103:E103"/>
    <mergeCell ref="F103:G103"/>
    <mergeCell ref="A68:F68"/>
    <mergeCell ref="A69:G69"/>
    <mergeCell ref="A93:F93"/>
    <mergeCell ref="A95:F95"/>
    <mergeCell ref="A96:F96"/>
    <mergeCell ref="B72:D72"/>
    <mergeCell ref="B73:D73"/>
    <mergeCell ref="B74:D74"/>
    <mergeCell ref="B75:D75"/>
    <mergeCell ref="G8:G18"/>
    <mergeCell ref="A19:A26"/>
    <mergeCell ref="A104:G104"/>
    <mergeCell ref="A105:F105"/>
    <mergeCell ref="A106:G106"/>
    <mergeCell ref="A107:G107"/>
    <mergeCell ref="A97:G97"/>
    <mergeCell ref="A98:F98"/>
    <mergeCell ref="A99:G99"/>
    <mergeCell ref="A100:G100"/>
    <mergeCell ref="A101:G101"/>
    <mergeCell ref="A102:G102"/>
    <mergeCell ref="A6:G6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Long, Olyn</dc:creator>
  <cp:keywords/>
  <dc:description/>
  <cp:lastModifiedBy>Plaines, Ridgely</cp:lastModifiedBy>
  <cp:lastPrinted>2019-11-07T14:37:27Z</cp:lastPrinted>
  <dcterms:created xsi:type="dcterms:W3CDTF">2019-08-15T14:28:31Z</dcterms:created>
  <dcterms:modified xsi:type="dcterms:W3CDTF">2019-11-13T20:14:22Z</dcterms:modified>
  <cp:category/>
  <cp:version/>
  <cp:contentType/>
  <cp:contentStatus/>
</cp:coreProperties>
</file>